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tharina.ekdahl\Documents\"/>
    </mc:Choice>
  </mc:AlternateContent>
  <bookViews>
    <workbookView xWindow="1430" yWindow="0" windowWidth="13130" windowHeight="6110" firstSheet="1" activeTab="1"/>
  </bookViews>
  <sheets>
    <sheet name="Innehåll" sheetId="1" r:id="rId1"/>
    <sheet name="Parametrar" sheetId="2" r:id="rId2"/>
    <sheet name="Riket_Scenario1(1.5)" sheetId="3" r:id="rId3"/>
    <sheet name="Riket_Scenario2(1.5)" sheetId="4" r:id="rId4"/>
    <sheet name="Bleking_Scenario1(1.5)" sheetId="5" r:id="rId5"/>
    <sheet name="Bleking_Scenario2(1.5)" sheetId="6" r:id="rId6"/>
    <sheet name="Dalarna_Scenario1(1.5)" sheetId="7" r:id="rId7"/>
    <sheet name="Dalarna_Scenario2(1.5)" sheetId="8" r:id="rId8"/>
    <sheet name="Gotland_Scenario1(1.5)" sheetId="9" r:id="rId9"/>
    <sheet name="Gotland_Scenario2(1.5)" sheetId="10" r:id="rId10"/>
    <sheet name="Gävlebo_Scenario1(1.5)" sheetId="11" r:id="rId11"/>
    <sheet name="Gävlebo_Scenario2(1.5)" sheetId="12" r:id="rId12"/>
    <sheet name="Halland_Scenario1(1.5)" sheetId="13" r:id="rId13"/>
    <sheet name="Halland_Scenario2(1.5)" sheetId="14" r:id="rId14"/>
    <sheet name="Jämtlan_Scenario1(1.5)" sheetId="15" r:id="rId15"/>
    <sheet name="Jämtlan_Scenario2(1.5)" sheetId="16" r:id="rId16"/>
    <sheet name="Jönköpi_Scenario1(1.5)" sheetId="17" r:id="rId17"/>
    <sheet name="Jönköpi_Scenario2(1.5)" sheetId="18" r:id="rId18"/>
    <sheet name="Kalmar_Scenario1(1.5)" sheetId="19" r:id="rId19"/>
    <sheet name="Kalmar_Scenario2(1.5)" sheetId="20" r:id="rId20"/>
    <sheet name="Kronobe_Scenario1(1.5)" sheetId="21" r:id="rId21"/>
    <sheet name="Kronobe_Scenario2(1.5)" sheetId="22" r:id="rId22"/>
    <sheet name="Norrbot_Scenario1(1.5)" sheetId="23" r:id="rId23"/>
    <sheet name="Norrbot_Scenario2(1.5)" sheetId="24" r:id="rId24"/>
    <sheet name="Skåne_Scenario1(1.5)" sheetId="25" r:id="rId25"/>
    <sheet name="Skåne_Scenario2(1.5)" sheetId="26" r:id="rId26"/>
    <sheet name="Stockho_Scenario1(1.5)" sheetId="27" r:id="rId27"/>
    <sheet name="Stockho_Scenario2(1.5)" sheetId="28" r:id="rId28"/>
    <sheet name="Sörmlan_Scenario1(1.5)" sheetId="29" r:id="rId29"/>
    <sheet name="Sörmlan_Scenario2(1.5)" sheetId="30" r:id="rId30"/>
    <sheet name="Uppsala_Scenario1(1.5)" sheetId="31" r:id="rId31"/>
    <sheet name="Uppsala_Scenario2(1.5)" sheetId="32" r:id="rId32"/>
    <sheet name="Värmlan_Scenario1(1.5)" sheetId="33" r:id="rId33"/>
    <sheet name="Värmlan_Scenario2(1.5)" sheetId="34" r:id="rId34"/>
    <sheet name="Västerb_Scenario1(1.5)" sheetId="35" r:id="rId35"/>
    <sheet name="Västerb_Scenario2(1.5)" sheetId="36" r:id="rId36"/>
    <sheet name="Västern_Scenario1(1.5)" sheetId="37" r:id="rId37"/>
    <sheet name="Västern_Scenario2(1.5)" sheetId="38" r:id="rId38"/>
    <sheet name="Västman_Scenario1(1.5)" sheetId="39" r:id="rId39"/>
    <sheet name="Västman_Scenario2(1.5)" sheetId="40" r:id="rId40"/>
    <sheet name="Västrag_Scenario1(1.5)" sheetId="41" r:id="rId41"/>
    <sheet name="Västrag_Scenario2(1.5)" sheetId="42" r:id="rId42"/>
    <sheet name="Örebro_Scenario1(1.5)" sheetId="43" r:id="rId43"/>
    <sheet name="Örebro_Scenario2(1.5)" sheetId="44" r:id="rId44"/>
    <sheet name="Östergö_Scenario1(1.5)" sheetId="45" r:id="rId45"/>
    <sheet name="Östergö_Scenario2(1.5)" sheetId="46" r:id="rId46"/>
  </sheets>
  <calcPr calcId="162913"/>
</workbook>
</file>

<file path=xl/calcChain.xml><?xml version="1.0" encoding="utf-8"?>
<calcChain xmlns="http://schemas.openxmlformats.org/spreadsheetml/2006/main">
  <c r="H32" i="1" l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B11" i="1"/>
</calcChain>
</file>

<file path=xl/sharedStrings.xml><?xml version="1.0" encoding="utf-8"?>
<sst xmlns="http://schemas.openxmlformats.org/spreadsheetml/2006/main" count="3528" uniqueCount="121">
  <si>
    <t>Region</t>
  </si>
  <si>
    <t>Scenario</t>
  </si>
  <si>
    <t>Smittsamhet_muterad_variant</t>
  </si>
  <si>
    <t>Veckonummer</t>
  </si>
  <si>
    <t>Veckostart</t>
  </si>
  <si>
    <t>Veckoslut</t>
  </si>
  <si>
    <t>Sim_antal_fall</t>
  </si>
  <si>
    <t>Sim_icke_sjukhusvård</t>
  </si>
  <si>
    <t>Sim_sjukhusvård</t>
  </si>
  <si>
    <t>Sim_vanlig_vårdavdelning</t>
  </si>
  <si>
    <t>Sim_iva</t>
  </si>
  <si>
    <t>Sim_antal_fall_0_19</t>
  </si>
  <si>
    <t>Sim_antal_fall_20_69</t>
  </si>
  <si>
    <t>Sim_antal_fall_70plus</t>
  </si>
  <si>
    <t>Riket</t>
  </si>
  <si>
    <t>Scenario 1 vaccination scenario 1</t>
  </si>
  <si>
    <t>2021Vnr9</t>
  </si>
  <si>
    <t>2021-03-01</t>
  </si>
  <si>
    <t>2021-03-07</t>
  </si>
  <si>
    <t>2021Vnr10</t>
  </si>
  <si>
    <t>2021-03-08</t>
  </si>
  <si>
    <t>2021-03-14</t>
  </si>
  <si>
    <t>2021Vnr11</t>
  </si>
  <si>
    <t>2021-03-15</t>
  </si>
  <si>
    <t>2021-03-21</t>
  </si>
  <si>
    <t>2021Vnr12</t>
  </si>
  <si>
    <t>2021-03-22</t>
  </si>
  <si>
    <t>2021-03-28</t>
  </si>
  <si>
    <t>2021Vnr13</t>
  </si>
  <si>
    <t>2021-03-29</t>
  </si>
  <si>
    <t>2021-04-04</t>
  </si>
  <si>
    <t>2021Vnr14</t>
  </si>
  <si>
    <t>2021-04-05</t>
  </si>
  <si>
    <t>2021-04-11</t>
  </si>
  <si>
    <t>2021Vnr15</t>
  </si>
  <si>
    <t>2021-04-12</t>
  </si>
  <si>
    <t>2021-04-18</t>
  </si>
  <si>
    <t>2021Vnr16</t>
  </si>
  <si>
    <t>2021-04-19</t>
  </si>
  <si>
    <t>2021-04-25</t>
  </si>
  <si>
    <t>2021Vnr17</t>
  </si>
  <si>
    <t>2021-04-26</t>
  </si>
  <si>
    <t>2021-05-02</t>
  </si>
  <si>
    <t>2021Vnr18</t>
  </si>
  <si>
    <t>2021-05-03</t>
  </si>
  <si>
    <t>2021-05-09</t>
  </si>
  <si>
    <t>2021Vnr19</t>
  </si>
  <si>
    <t>2021-05-10</t>
  </si>
  <si>
    <t>2021-05-16</t>
  </si>
  <si>
    <t>2021Vnr20</t>
  </si>
  <si>
    <t>2021-05-17</t>
  </si>
  <si>
    <t>2021-05-23</t>
  </si>
  <si>
    <t>2021Vnr21</t>
  </si>
  <si>
    <t>2021-05-24</t>
  </si>
  <si>
    <t>2021-05-30</t>
  </si>
  <si>
    <t>Scenario 2 vaccination scenario 1</t>
  </si>
  <si>
    <t>Blekinge</t>
  </si>
  <si>
    <t>Dalarna</t>
  </si>
  <si>
    <t>Gotland</t>
  </si>
  <si>
    <t>Gävleborg</t>
  </si>
  <si>
    <t>Halland</t>
  </si>
  <si>
    <t>Jämtlandhärjedalen</t>
  </si>
  <si>
    <t>Jönköping</t>
  </si>
  <si>
    <t>Kalmar</t>
  </si>
  <si>
    <t>Kronoberg</t>
  </si>
  <si>
    <t>Norrbotten</t>
  </si>
  <si>
    <t>Skåne</t>
  </si>
  <si>
    <t>Stockholm</t>
  </si>
  <si>
    <t>Sörmland</t>
  </si>
  <si>
    <t>Uppsala</t>
  </si>
  <si>
    <t>Värmland</t>
  </si>
  <si>
    <t>Västerbotten</t>
  </si>
  <si>
    <t>Västernorrland</t>
  </si>
  <si>
    <t>Västmanland</t>
  </si>
  <si>
    <t>Västragötaland</t>
  </si>
  <si>
    <t>Örebro</t>
  </si>
  <si>
    <t>Östergötland</t>
  </si>
  <si>
    <t>Sammanställd per : 2021-03-03</t>
  </si>
  <si>
    <t>Kontaktinformation</t>
  </si>
  <si>
    <t>Namn:</t>
  </si>
  <si>
    <t>Lisa Brouwers</t>
  </si>
  <si>
    <t>E-post:</t>
  </si>
  <si>
    <t>lisa.brouwers@folkhalsomyndigheten.se</t>
  </si>
  <si>
    <t>Data för olika scenarion är presenterade för perioden 2021-03-01 till 2021-05-31</t>
  </si>
  <si>
    <t>I varje flik visas följande parametrar.</t>
  </si>
  <si>
    <t>Risk för behov av slutenvård på intensivvårdsavdelning respektive på vanlig vårdavdelning</t>
  </si>
  <si>
    <t>baseras på data från Socialstyrelsen veckorna 45 (2020) till och med vecka 2 (2021) och är åldersberoende.</t>
  </si>
  <si>
    <t>Parameter</t>
  </si>
  <si>
    <t>Förklarning</t>
  </si>
  <si>
    <t xml:space="preserve">  </t>
  </si>
  <si>
    <t xml:space="preserve">   </t>
  </si>
  <si>
    <t>Smittsamhet</t>
  </si>
  <si>
    <t>Kategori</t>
  </si>
  <si>
    <t>Ålder 0_19</t>
  </si>
  <si>
    <t>Ålder 20_69</t>
  </si>
  <si>
    <t>Ålder 70plus</t>
  </si>
  <si>
    <t>Icke Sjukhusvård</t>
  </si>
  <si>
    <t>99,34%</t>
  </si>
  <si>
    <t>97,54%</t>
  </si>
  <si>
    <t>71,47%</t>
  </si>
  <si>
    <t>Slutenvård vanlig vårdavdelning</t>
  </si>
  <si>
    <t>0,61%</t>
  </si>
  <si>
    <t>2,13%</t>
  </si>
  <si>
    <t>26,3%</t>
  </si>
  <si>
    <t>IVA</t>
  </si>
  <si>
    <t>0,05%</t>
  </si>
  <si>
    <t>0,33%</t>
  </si>
  <si>
    <t>2,23%</t>
  </si>
  <si>
    <t>Scenario1(1.5)</t>
  </si>
  <si>
    <t>Scenario2(1.5)</t>
  </si>
  <si>
    <t>Vi varierar kontaktintensiteten</t>
  </si>
  <si>
    <t>0 = Låg kontaktintensitet</t>
  </si>
  <si>
    <t>1 = Gradvis ökning till höstens nivåer</t>
  </si>
  <si>
    <t>2 = Något snabbare ökning till nivåer över höstens</t>
  </si>
  <si>
    <t>Antagande om hur mycket mer smittsam den</t>
  </si>
  <si>
    <t>muterade varianten är, 50%</t>
  </si>
  <si>
    <t>Simulerat antal fall</t>
  </si>
  <si>
    <t>Simulerat antal fall utan behov av sjukhusvård</t>
  </si>
  <si>
    <t>Simulerat antal fall i behov av sjukhusvård</t>
  </si>
  <si>
    <t>Simulerat antal fall inom vanlig vårdavdelning</t>
  </si>
  <si>
    <t>Simulerat antal fall inom Intensivvårdsavdelning (Iva)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</si>
</sst>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scheme val="minor"/>
    </font>
    <font>
      <sz val="11"/>
      <color rgb="FF000000"/>
      <name val="Calibri"/>
    </font>
    <font>
      <b/>
      <sz val="12"/>
      <color rgb="FF00008B"/>
      <name val="Calibri"/>
    </font>
    <font>
      <b/>
      <u/>
      <sz val="12"/>
      <color rgb="FF6495ED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id="47" name="Table47" displayName="Table47" ref="B3:C16" totalsRowShown="0">
  <tableColumns count="2">
    <tableColumn id="1" name="Parameter"/>
    <tableColumn id="2" name="Förklarning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1" name="Table11" displayName="Table11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3" name="Table13" displayName="Table13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4" name="Table14" displayName="Table14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5" name="Table15" displayName="Table15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6" name="Table16" displayName="Table16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7" name="Table17" displayName="Table17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8" name="Table18" displayName="Table18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9" name="Table19" displayName="Table19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8" name="Table48" displayName="Table48" ref="E3:H6" totalsRowShown="0">
  <tableColumns count="4">
    <tableColumn id="1" name="Kategori"/>
    <tableColumn id="2" name="Ålder 0_19"/>
    <tableColumn id="3" name="Ålder 20_69"/>
    <tableColumn id="4" name="Ålder 70plus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20" name="Table20" displayName="Table20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21" name="Table21" displayName="Table21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22" name="Table22" displayName="Table22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3" name="Table23" displayName="Table23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4" name="Table24" displayName="Table24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25" name="Table25" displayName="Table25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26" name="Table26" displayName="Table26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27" name="Table27" displayName="Table27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28" name="Table28" displayName="Table28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id="29" name="Table29" displayName="Table29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id="30" name="Table30" displayName="Table30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id="31" name="Table31" displayName="Table31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id="32" name="Table32" displayName="Table32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id="33" name="Table33" displayName="Table33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id="34" name="Table34" displayName="Table34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id="35" name="Table35" displayName="Table35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id="36" name="Table36" displayName="Table36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id="37" name="Table37" displayName="Table37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id="38" name="Table38" displayName="Table38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id="39" name="Table39" displayName="Table39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40.xml><?xml version="1.0" encoding="utf-8"?>
<table xmlns="http://schemas.openxmlformats.org/spreadsheetml/2006/main" id="40" name="Table40" displayName="Table40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id="41" name="Table41" displayName="Table41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id="42" name="Table42" displayName="Table42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id="43" name="Table43" displayName="Table43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id="44" name="Table44" displayName="Table44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id="45" name="Table45" displayName="Table45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id="46" name="Table46" displayName="Table46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1:N14" totalsRowShown="0">
  <tableColumns count="14">
    <tableColumn id="1" name="Region"/>
    <tableColumn id="2" name="Scenario"/>
    <tableColumn id="3" name="Smittsamhet_muterad_variant"/>
    <tableColumn id="4" name="Veckonummer"/>
    <tableColumn id="5" name="Veckostart"/>
    <tableColumn id="6" name="Veckoslut"/>
    <tableColumn id="7" name="Sim_antal_fall"/>
    <tableColumn id="8" name="Sim_icke_sjukhusvård"/>
    <tableColumn id="9" name="Sim_sjukhusvård"/>
    <tableColumn id="10" name="Sim_vanlig_vårdavdelning"/>
    <tableColumn id="11" name="Sim_iva"/>
    <tableColumn id="12" name="Sim_antal_fall_0_19"/>
    <tableColumn id="13" name="Sim_antal_fall_20_69"/>
    <tableColumn id="14" name="Sim_antal_fall_70plu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showGridLines="0" workbookViewId="0"/>
  </sheetViews>
  <sheetFormatPr defaultRowHeight="14.5" x14ac:dyDescent="0.35"/>
  <sheetData>
    <row r="1" spans="2:12" ht="15.5" x14ac:dyDescent="0.35">
      <c r="B1" s="2"/>
      <c r="C1" s="2"/>
    </row>
    <row r="2" spans="2:12" ht="15.5" x14ac:dyDescent="0.35">
      <c r="B2" s="2" t="s">
        <v>77</v>
      </c>
      <c r="C2" s="2"/>
    </row>
    <row r="3" spans="2:12" ht="15.5" x14ac:dyDescent="0.35">
      <c r="B3" s="2"/>
      <c r="C3" s="2"/>
    </row>
    <row r="4" spans="2:12" ht="15.5" x14ac:dyDescent="0.35">
      <c r="B4" s="2" t="s">
        <v>78</v>
      </c>
      <c r="C4" s="2"/>
    </row>
    <row r="5" spans="2:12" ht="15.5" x14ac:dyDescent="0.35">
      <c r="B5" s="2" t="s">
        <v>79</v>
      </c>
      <c r="C5" s="2" t="s">
        <v>80</v>
      </c>
    </row>
    <row r="6" spans="2:12" ht="15.5" x14ac:dyDescent="0.35">
      <c r="B6" s="2" t="s">
        <v>81</v>
      </c>
      <c r="C6" s="2" t="s">
        <v>82</v>
      </c>
    </row>
    <row r="7" spans="2:12" ht="15.5" x14ac:dyDescent="0.35">
      <c r="B7" s="2"/>
      <c r="C7" s="2"/>
    </row>
    <row r="8" spans="2:12" ht="15.5" x14ac:dyDescent="0.35">
      <c r="B8" s="2" t="s">
        <v>83</v>
      </c>
      <c r="C8" s="2"/>
    </row>
    <row r="9" spans="2:12" ht="15.5" x14ac:dyDescent="0.35">
      <c r="B9" s="2"/>
      <c r="C9" s="2"/>
    </row>
    <row r="10" spans="2:12" ht="15.5" x14ac:dyDescent="0.35">
      <c r="B10" s="2"/>
      <c r="C10" s="2"/>
      <c r="D10" s="2" t="s">
        <v>108</v>
      </c>
      <c r="H10" s="2" t="s">
        <v>109</v>
      </c>
    </row>
    <row r="11" spans="2:12" ht="15.5" x14ac:dyDescent="0.35">
      <c r="B11" s="3" t="str">
        <f>HYPERLINK("#'Parametrar'!A1", "Parametrar")</f>
        <v>Parametrar</v>
      </c>
      <c r="D11" s="3" t="str">
        <f>HYPERLINK("#'Riket_Scenario1(1.5)'!A1", "Riket")</f>
        <v>Riket</v>
      </c>
      <c r="H11" s="3" t="str">
        <f>HYPERLINK("#'Riket_Scenario2(1.5)'!A1", "Riket")</f>
        <v>Riket</v>
      </c>
      <c r="L11" s="3"/>
    </row>
    <row r="12" spans="2:12" ht="15.5" x14ac:dyDescent="0.35">
      <c r="B12" s="3"/>
      <c r="D12" s="3" t="str">
        <f>HYPERLINK("#'Bleking_Scenario1(1.5)'!A1", "Blekinge")</f>
        <v>Blekinge</v>
      </c>
      <c r="H12" s="3" t="str">
        <f>HYPERLINK("#'Bleking_Scenario2(1.5)'!A1", "Blekinge")</f>
        <v>Blekinge</v>
      </c>
      <c r="L12" s="3"/>
    </row>
    <row r="13" spans="2:12" ht="15.5" x14ac:dyDescent="0.35">
      <c r="B13" s="3"/>
      <c r="D13" s="3" t="str">
        <f>HYPERLINK("#'Dalarna_Scenario1(1.5)'!A1", "Dalarna")</f>
        <v>Dalarna</v>
      </c>
      <c r="H13" s="3" t="str">
        <f>HYPERLINK("#'Dalarna_Scenario2(1.5)'!A1", "Dalarna")</f>
        <v>Dalarna</v>
      </c>
      <c r="L13" s="3"/>
    </row>
    <row r="14" spans="2:12" ht="15.5" x14ac:dyDescent="0.35">
      <c r="B14" s="3"/>
      <c r="D14" s="3" t="str">
        <f>HYPERLINK("#'Gotland_Scenario1(1.5)'!A1", "Gotland")</f>
        <v>Gotland</v>
      </c>
      <c r="H14" s="3" t="str">
        <f>HYPERLINK("#'Gotland_Scenario2(1.5)'!A1", "Gotland")</f>
        <v>Gotland</v>
      </c>
      <c r="L14" s="3"/>
    </row>
    <row r="15" spans="2:12" ht="15.5" x14ac:dyDescent="0.35">
      <c r="B15" s="3"/>
      <c r="D15" s="3" t="str">
        <f>HYPERLINK("#'Gävlebo_Scenario1(1.5)'!A1", "Gävleborg")</f>
        <v>Gävleborg</v>
      </c>
      <c r="H15" s="3" t="str">
        <f>HYPERLINK("#'Gävlebo_Scenario2(1.5)'!A1", "Gävleborg")</f>
        <v>Gävleborg</v>
      </c>
      <c r="L15" s="3"/>
    </row>
    <row r="16" spans="2:12" ht="15.5" x14ac:dyDescent="0.35">
      <c r="B16" s="3"/>
      <c r="D16" s="3" t="str">
        <f>HYPERLINK("#'Halland_Scenario1(1.5)'!A1", "Halland")</f>
        <v>Halland</v>
      </c>
      <c r="H16" s="3" t="str">
        <f>HYPERLINK("#'Halland_Scenario2(1.5)'!A1", "Halland")</f>
        <v>Halland</v>
      </c>
      <c r="L16" s="3"/>
    </row>
    <row r="17" spans="2:12" ht="15.5" x14ac:dyDescent="0.35">
      <c r="B17" s="3"/>
      <c r="D17" s="3" t="str">
        <f>HYPERLINK("#'Jämtlan_Scenario1(1.5)'!A1", "Jämtlandhärjedalen")</f>
        <v>Jämtlandhärjedalen</v>
      </c>
      <c r="H17" s="3" t="str">
        <f>HYPERLINK("#'Jämtlan_Scenario2(1.5)'!A1", "Jämtlandhärjedalen")</f>
        <v>Jämtlandhärjedalen</v>
      </c>
      <c r="L17" s="3"/>
    </row>
    <row r="18" spans="2:12" ht="15.5" x14ac:dyDescent="0.35">
      <c r="B18" s="3"/>
      <c r="D18" s="3" t="str">
        <f>HYPERLINK("#'Jönköpi_Scenario1(1.5)'!A1", "Jönköping")</f>
        <v>Jönköping</v>
      </c>
      <c r="H18" s="3" t="str">
        <f>HYPERLINK("#'Jönköpi_Scenario2(1.5)'!A1", "Jönköping")</f>
        <v>Jönköping</v>
      </c>
      <c r="L18" s="3"/>
    </row>
    <row r="19" spans="2:12" ht="15.5" x14ac:dyDescent="0.35">
      <c r="B19" s="3"/>
      <c r="D19" s="3" t="str">
        <f>HYPERLINK("#'Kalmar_Scenario1(1.5)'!A1", "Kalmar")</f>
        <v>Kalmar</v>
      </c>
      <c r="H19" s="3" t="str">
        <f>HYPERLINK("#'Kalmar_Scenario2(1.5)'!A1", "Kalmar")</f>
        <v>Kalmar</v>
      </c>
      <c r="L19" s="3"/>
    </row>
    <row r="20" spans="2:12" ht="15.5" x14ac:dyDescent="0.35">
      <c r="B20" s="3"/>
      <c r="D20" s="3" t="str">
        <f>HYPERLINK("#'Kronobe_Scenario1(1.5)'!A1", "Kronoberg")</f>
        <v>Kronoberg</v>
      </c>
      <c r="H20" s="3" t="str">
        <f>HYPERLINK("#'Kronobe_Scenario2(1.5)'!A1", "Kronoberg")</f>
        <v>Kronoberg</v>
      </c>
      <c r="L20" s="3"/>
    </row>
    <row r="21" spans="2:12" ht="15.5" x14ac:dyDescent="0.35">
      <c r="B21" s="3"/>
      <c r="D21" s="3" t="str">
        <f>HYPERLINK("#'Norrbot_Scenario1(1.5)'!A1", "Norrbotten")</f>
        <v>Norrbotten</v>
      </c>
      <c r="H21" s="3" t="str">
        <f>HYPERLINK("#'Norrbot_Scenario2(1.5)'!A1", "Norrbotten")</f>
        <v>Norrbotten</v>
      </c>
      <c r="L21" s="3"/>
    </row>
    <row r="22" spans="2:12" ht="15.5" x14ac:dyDescent="0.35">
      <c r="B22" s="3"/>
      <c r="D22" s="3" t="str">
        <f>HYPERLINK("#'Skåne_Scenario1(1.5)'!A1", "Skåne")</f>
        <v>Skåne</v>
      </c>
      <c r="H22" s="3" t="str">
        <f>HYPERLINK("#'Skåne_Scenario2(1.5)'!A1", "Skåne")</f>
        <v>Skåne</v>
      </c>
      <c r="L22" s="3"/>
    </row>
    <row r="23" spans="2:12" ht="15.5" x14ac:dyDescent="0.35">
      <c r="B23" s="3"/>
      <c r="D23" s="3" t="str">
        <f>HYPERLINK("#'Stockho_Scenario1(1.5)'!A1", "Stockholm")</f>
        <v>Stockholm</v>
      </c>
      <c r="H23" s="3" t="str">
        <f>HYPERLINK("#'Stockho_Scenario2(1.5)'!A1", "Stockholm")</f>
        <v>Stockholm</v>
      </c>
      <c r="L23" s="3"/>
    </row>
    <row r="24" spans="2:12" ht="15.5" x14ac:dyDescent="0.35">
      <c r="B24" s="3"/>
      <c r="D24" s="3" t="str">
        <f>HYPERLINK("#'Sörmlan_Scenario1(1.5)'!A1", "Sörmland")</f>
        <v>Sörmland</v>
      </c>
      <c r="H24" s="3" t="str">
        <f>HYPERLINK("#'Sörmlan_Scenario2(1.5)'!A1", "Sörmland")</f>
        <v>Sörmland</v>
      </c>
      <c r="L24" s="3"/>
    </row>
    <row r="25" spans="2:12" ht="15.5" x14ac:dyDescent="0.35">
      <c r="B25" s="3"/>
      <c r="D25" s="3" t="str">
        <f>HYPERLINK("#'Uppsala_Scenario1(1.5)'!A1", "Uppsala")</f>
        <v>Uppsala</v>
      </c>
      <c r="H25" s="3" t="str">
        <f>HYPERLINK("#'Uppsala_Scenario2(1.5)'!A1", "Uppsala")</f>
        <v>Uppsala</v>
      </c>
      <c r="L25" s="3"/>
    </row>
    <row r="26" spans="2:12" ht="15.5" x14ac:dyDescent="0.35">
      <c r="B26" s="3"/>
      <c r="D26" s="3" t="str">
        <f>HYPERLINK("#'Värmlan_Scenario1(1.5)'!A1", "Värmland")</f>
        <v>Värmland</v>
      </c>
      <c r="H26" s="3" t="str">
        <f>HYPERLINK("#'Värmlan_Scenario2(1.5)'!A1", "Värmland")</f>
        <v>Värmland</v>
      </c>
      <c r="L26" s="3"/>
    </row>
    <row r="27" spans="2:12" ht="15.5" x14ac:dyDescent="0.35">
      <c r="B27" s="3"/>
      <c r="D27" s="3" t="str">
        <f>HYPERLINK("#'Västerb_Scenario1(1.5)'!A1", "Västerbotten")</f>
        <v>Västerbotten</v>
      </c>
      <c r="H27" s="3" t="str">
        <f>HYPERLINK("#'Västerb_Scenario2(1.5)'!A1", "Västerbotten")</f>
        <v>Västerbotten</v>
      </c>
      <c r="L27" s="3"/>
    </row>
    <row r="28" spans="2:12" ht="15.5" x14ac:dyDescent="0.35">
      <c r="B28" s="3"/>
      <c r="D28" s="3" t="str">
        <f>HYPERLINK("#'Västern_Scenario1(1.5)'!A1", "Västernorrland")</f>
        <v>Västernorrland</v>
      </c>
      <c r="H28" s="3" t="str">
        <f>HYPERLINK("#'Västern_Scenario2(1.5)'!A1", "Västernorrland")</f>
        <v>Västernorrland</v>
      </c>
      <c r="L28" s="3"/>
    </row>
    <row r="29" spans="2:12" ht="15.5" x14ac:dyDescent="0.35">
      <c r="B29" s="3"/>
      <c r="D29" s="3" t="str">
        <f>HYPERLINK("#'Västman_Scenario1(1.5)'!A1", "Västmanland")</f>
        <v>Västmanland</v>
      </c>
      <c r="H29" s="3" t="str">
        <f>HYPERLINK("#'Västman_Scenario2(1.5)'!A1", "Västmanland")</f>
        <v>Västmanland</v>
      </c>
      <c r="L29" s="3"/>
    </row>
    <row r="30" spans="2:12" ht="15.5" x14ac:dyDescent="0.35">
      <c r="B30" s="3"/>
      <c r="D30" s="3" t="str">
        <f>HYPERLINK("#'Västrag_Scenario1(1.5)'!A1", "Västragötaland")</f>
        <v>Västragötaland</v>
      </c>
      <c r="H30" s="3" t="str">
        <f>HYPERLINK("#'Västrag_Scenario2(1.5)'!A1", "Västragötaland")</f>
        <v>Västragötaland</v>
      </c>
      <c r="L30" s="3"/>
    </row>
    <row r="31" spans="2:12" ht="15.5" x14ac:dyDescent="0.35">
      <c r="B31" s="3"/>
      <c r="D31" s="3" t="str">
        <f>HYPERLINK("#'Örebro_Scenario1(1.5)'!A1", "Örebro")</f>
        <v>Örebro</v>
      </c>
      <c r="H31" s="3" t="str">
        <f>HYPERLINK("#'Örebro_Scenario2(1.5)'!A1", "Örebro")</f>
        <v>Örebro</v>
      </c>
      <c r="L31" s="3"/>
    </row>
    <row r="32" spans="2:12" ht="15.5" x14ac:dyDescent="0.35">
      <c r="B32" s="3"/>
      <c r="D32" s="3" t="str">
        <f>HYPERLINK("#'Östergö_Scenario1(1.5)'!A1", "Östergötland")</f>
        <v>Östergötland</v>
      </c>
      <c r="H32" s="3" t="str">
        <f>HYPERLINK("#'Östergö_Scenario2(1.5)'!A1", "Östergötland")</f>
        <v>Östergötland</v>
      </c>
      <c r="L32" s="3"/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1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5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58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43.224050625417398</v>
      </c>
      <c r="H2" s="1">
        <v>41.697173390695802</v>
      </c>
      <c r="I2" s="1">
        <v>1.5268772347216</v>
      </c>
      <c r="J2" s="1">
        <v>1.35998147993671</v>
      </c>
      <c r="K2" s="1">
        <v>0.166895754784883</v>
      </c>
      <c r="L2" s="1">
        <v>6.4029949441288103</v>
      </c>
      <c r="M2" s="1">
        <v>34.600804441048297</v>
      </c>
      <c r="N2" s="1">
        <v>2.2202512402402999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58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58.207923289594497</v>
      </c>
      <c r="H3" s="1">
        <v>56.167924909501103</v>
      </c>
      <c r="I3" s="1">
        <v>2.0399983800933899</v>
      </c>
      <c r="J3" s="1">
        <v>1.81374936621136</v>
      </c>
      <c r="K3" s="1">
        <v>0.226249013882031</v>
      </c>
      <c r="L3" s="1">
        <v>6.8237097701914404</v>
      </c>
      <c r="M3" s="1">
        <v>48.580568551881697</v>
      </c>
      <c r="N3" s="1">
        <v>2.8036449675213202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58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70.192016503206801</v>
      </c>
      <c r="H4" s="1">
        <v>67.752809480759097</v>
      </c>
      <c r="I4" s="1">
        <v>2.4392070224476998</v>
      </c>
      <c r="J4" s="1">
        <v>2.1643023342099101</v>
      </c>
      <c r="K4" s="1">
        <v>0.27490468823779601</v>
      </c>
      <c r="L4" s="1">
        <v>5.8161315784822003</v>
      </c>
      <c r="M4" s="1">
        <v>61.2413479669897</v>
      </c>
      <c r="N4" s="1">
        <v>3.1345369577349298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58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75.923249302522606</v>
      </c>
      <c r="H5" s="1">
        <v>73.332904986972693</v>
      </c>
      <c r="I5" s="1">
        <v>2.5903443155498298</v>
      </c>
      <c r="J5" s="1">
        <v>2.2932947900071401</v>
      </c>
      <c r="K5" s="1">
        <v>0.29704952554268699</v>
      </c>
      <c r="L5" s="1">
        <v>4.1414954374743598</v>
      </c>
      <c r="M5" s="1">
        <v>68.723912282453995</v>
      </c>
      <c r="N5" s="1">
        <v>3.05784158259423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58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75.239074065694595</v>
      </c>
      <c r="H6" s="1">
        <v>72.754833973820794</v>
      </c>
      <c r="I6" s="1">
        <v>2.4842400918738501</v>
      </c>
      <c r="J6" s="1">
        <v>2.1937146059682302</v>
      </c>
      <c r="K6" s="1">
        <v>0.290525485905618</v>
      </c>
      <c r="L6" s="1">
        <v>2.6362309546357001</v>
      </c>
      <c r="M6" s="1">
        <v>69.991370049911197</v>
      </c>
      <c r="N6" s="1">
        <v>2.61147306114768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58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70.040490516740604</v>
      </c>
      <c r="H7" s="1">
        <v>67.851523992704799</v>
      </c>
      <c r="I7" s="1">
        <v>2.1889665240358398</v>
      </c>
      <c r="J7" s="1">
        <v>1.92625967926356</v>
      </c>
      <c r="K7" s="1">
        <v>0.26270684477228101</v>
      </c>
      <c r="L7" s="1">
        <v>1.6040278726669399</v>
      </c>
      <c r="M7" s="1">
        <v>66.538330848784</v>
      </c>
      <c r="N7" s="1">
        <v>1.8981317952897101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58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62.953007779852001</v>
      </c>
      <c r="H8" s="1">
        <v>61.0335890800594</v>
      </c>
      <c r="I8" s="1">
        <v>1.91941869979257</v>
      </c>
      <c r="J8" s="1">
        <v>1.6861128794312299</v>
      </c>
      <c r="K8" s="1">
        <v>0.23330582036134201</v>
      </c>
      <c r="L8" s="1">
        <v>0.98204509392394801</v>
      </c>
      <c r="M8" s="1">
        <v>60.480930004306103</v>
      </c>
      <c r="N8" s="1">
        <v>1.49003268162196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58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54.394795230928402</v>
      </c>
      <c r="H9" s="1">
        <v>52.741510668207802</v>
      </c>
      <c r="I9" s="1">
        <v>1.6532845627206301</v>
      </c>
      <c r="J9" s="1">
        <v>1.4517404388658699</v>
      </c>
      <c r="K9" s="1">
        <v>0.201544123854767</v>
      </c>
      <c r="L9" s="1">
        <v>0.62406587518901302</v>
      </c>
      <c r="M9" s="1">
        <v>52.518693353464002</v>
      </c>
      <c r="N9" s="1">
        <v>1.2520360022754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58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44.820540380834899</v>
      </c>
      <c r="H10" s="1">
        <v>43.4484740556655</v>
      </c>
      <c r="I10" s="1">
        <v>1.3720663251693701</v>
      </c>
      <c r="J10" s="1">
        <v>1.2051367837415901</v>
      </c>
      <c r="K10" s="1">
        <v>0.166929541427773</v>
      </c>
      <c r="L10" s="1">
        <v>0.41542233485729202</v>
      </c>
      <c r="M10" s="1">
        <v>43.342752745524002</v>
      </c>
      <c r="N10" s="1">
        <v>1.06236530045362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58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35.401990416952799</v>
      </c>
      <c r="H11" s="1">
        <v>34.304112237723601</v>
      </c>
      <c r="I11" s="1">
        <v>1.09787817922924</v>
      </c>
      <c r="J11" s="1">
        <v>0.96493595980971902</v>
      </c>
      <c r="K11" s="1">
        <v>0.132942219419525</v>
      </c>
      <c r="L11" s="1">
        <v>0.28725862823619502</v>
      </c>
      <c r="M11" s="1">
        <v>34.224206778051297</v>
      </c>
      <c r="N11" s="1">
        <v>0.89052501066534495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58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26.880883648268</v>
      </c>
      <c r="H12" s="1">
        <v>26.032867059657399</v>
      </c>
      <c r="I12" s="1">
        <v>0.84801658861054796</v>
      </c>
      <c r="J12" s="1">
        <v>0.74600191978838604</v>
      </c>
      <c r="K12" s="1">
        <v>0.10201466882216199</v>
      </c>
      <c r="L12" s="1">
        <v>0.20326584159109301</v>
      </c>
      <c r="M12" s="1">
        <v>25.947254799343501</v>
      </c>
      <c r="N12" s="1">
        <v>0.73036300733331705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58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19.6557690652449</v>
      </c>
      <c r="H13" s="1">
        <v>19.0227278570528</v>
      </c>
      <c r="I13" s="1">
        <v>0.63304120819201604</v>
      </c>
      <c r="J13" s="1">
        <v>0.55749690358966297</v>
      </c>
      <c r="K13" s="1">
        <v>7.5544304602352993E-2</v>
      </c>
      <c r="L13" s="1">
        <v>0.14519787926655101</v>
      </c>
      <c r="M13" s="1">
        <v>18.927054304452501</v>
      </c>
      <c r="N13" s="1">
        <v>0.58351688152585401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58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13.8244458646867</v>
      </c>
      <c r="H14" s="1">
        <v>13.368116026910499</v>
      </c>
      <c r="I14" s="1">
        <v>0.45632983777617803</v>
      </c>
      <c r="J14" s="1">
        <v>0.40239109419462399</v>
      </c>
      <c r="K14" s="1">
        <v>5.3938743581553802E-2</v>
      </c>
      <c r="L14" s="1">
        <v>0.10361761710060299</v>
      </c>
      <c r="M14" s="1">
        <v>13.2677650077982</v>
      </c>
      <c r="N14" s="1">
        <v>0.453063239787865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3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59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943.75568486039901</v>
      </c>
      <c r="H2" s="1">
        <v>910.74655395688103</v>
      </c>
      <c r="I2" s="1">
        <v>33.009130903517999</v>
      </c>
      <c r="J2" s="1">
        <v>29.355239100552598</v>
      </c>
      <c r="K2" s="1">
        <v>3.6538918029653402</v>
      </c>
      <c r="L2" s="1">
        <v>117.060883267032</v>
      </c>
      <c r="M2" s="1">
        <v>781.04909022106699</v>
      </c>
      <c r="N2" s="1">
        <v>45.645711372300497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59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1022.69144795779</v>
      </c>
      <c r="H3" s="1">
        <v>988.08561732492001</v>
      </c>
      <c r="I3" s="1">
        <v>34.6058306328732</v>
      </c>
      <c r="J3" s="1">
        <v>30.7220424398351</v>
      </c>
      <c r="K3" s="1">
        <v>3.8837881930381801</v>
      </c>
      <c r="L3" s="1">
        <v>120.71578749519099</v>
      </c>
      <c r="M3" s="1">
        <v>857.40141731712902</v>
      </c>
      <c r="N3" s="1">
        <v>44.574243145473602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59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1130.73975451758</v>
      </c>
      <c r="H4" s="1">
        <v>1093.70660640292</v>
      </c>
      <c r="I4" s="1">
        <v>37.033148114663199</v>
      </c>
      <c r="J4" s="1">
        <v>32.8152838099682</v>
      </c>
      <c r="K4" s="1">
        <v>4.21786430469494</v>
      </c>
      <c r="L4" s="1">
        <v>124.52713396260501</v>
      </c>
      <c r="M4" s="1">
        <v>962.260036876963</v>
      </c>
      <c r="N4" s="1">
        <v>43.9525836780115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59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1265.73745810594</v>
      </c>
      <c r="H5" s="1">
        <v>1225.6548091216901</v>
      </c>
      <c r="I5" s="1">
        <v>40.082648984250703</v>
      </c>
      <c r="J5" s="1">
        <v>35.4430033413839</v>
      </c>
      <c r="K5" s="1">
        <v>4.6396456428668698</v>
      </c>
      <c r="L5" s="1">
        <v>127.166760155106</v>
      </c>
      <c r="M5" s="1">
        <v>1095.47706850075</v>
      </c>
      <c r="N5" s="1">
        <v>43.093629450082602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59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1422.03330241699</v>
      </c>
      <c r="H6" s="1">
        <v>1378.65323402786</v>
      </c>
      <c r="I6" s="1">
        <v>43.380068389125498</v>
      </c>
      <c r="J6" s="1">
        <v>38.264506457171201</v>
      </c>
      <c r="K6" s="1">
        <v>5.11556193195422</v>
      </c>
      <c r="L6" s="1">
        <v>127.140448978186</v>
      </c>
      <c r="M6" s="1">
        <v>1253.90099601159</v>
      </c>
      <c r="N6" s="1">
        <v>40.991857427214597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59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1567.02798240571</v>
      </c>
      <c r="H7" s="1">
        <v>1521.5566881895199</v>
      </c>
      <c r="I7" s="1">
        <v>45.471294216190003</v>
      </c>
      <c r="J7" s="1">
        <v>39.975778737867003</v>
      </c>
      <c r="K7" s="1">
        <v>5.49551547832304</v>
      </c>
      <c r="L7" s="1">
        <v>121.081218362256</v>
      </c>
      <c r="M7" s="1">
        <v>1411.0335773172201</v>
      </c>
      <c r="N7" s="1">
        <v>34.913186726237697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59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1666.34410963035</v>
      </c>
      <c r="H8" s="1">
        <v>1618.6933738125699</v>
      </c>
      <c r="I8" s="1">
        <v>47.650735817783598</v>
      </c>
      <c r="J8" s="1">
        <v>41.826801276365003</v>
      </c>
      <c r="K8" s="1">
        <v>5.8239345414186197</v>
      </c>
      <c r="L8" s="1">
        <v>107.710871494267</v>
      </c>
      <c r="M8" s="1">
        <v>1525.6548476191199</v>
      </c>
      <c r="N8" s="1">
        <v>32.978390516968602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59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1678.06999005486</v>
      </c>
      <c r="H9" s="1">
        <v>1629.8436396526999</v>
      </c>
      <c r="I9" s="1">
        <v>48.2263504021602</v>
      </c>
      <c r="J9" s="1">
        <v>42.317647292658101</v>
      </c>
      <c r="K9" s="1">
        <v>5.9087031095021203</v>
      </c>
      <c r="L9" s="1">
        <v>90.814096263271693</v>
      </c>
      <c r="M9" s="1">
        <v>1554.3426510622101</v>
      </c>
      <c r="N9" s="1">
        <v>32.913242729380499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59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1579.6799425371701</v>
      </c>
      <c r="H10" s="1">
        <v>1533.7214907284299</v>
      </c>
      <c r="I10" s="1">
        <v>45.9584518087402</v>
      </c>
      <c r="J10" s="1">
        <v>40.337521608571599</v>
      </c>
      <c r="K10" s="1">
        <v>5.6209302001686101</v>
      </c>
      <c r="L10" s="1">
        <v>73.476975472690398</v>
      </c>
      <c r="M10" s="1">
        <v>1473.9018133213499</v>
      </c>
      <c r="N10" s="1">
        <v>32.301153743131103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59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1398.4676252591901</v>
      </c>
      <c r="H11" s="1">
        <v>1357.1384017313501</v>
      </c>
      <c r="I11" s="1">
        <v>41.329223527831203</v>
      </c>
      <c r="J11" s="1">
        <v>36.295188067451697</v>
      </c>
      <c r="K11" s="1">
        <v>5.0340354603794601</v>
      </c>
      <c r="L11" s="1">
        <v>57.619644160362498</v>
      </c>
      <c r="M11" s="1">
        <v>1310.2991758002399</v>
      </c>
      <c r="N11" s="1">
        <v>30.548805298587499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59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1170.50753029628</v>
      </c>
      <c r="H12" s="1">
        <v>1135.2837430832401</v>
      </c>
      <c r="I12" s="1">
        <v>35.223787213046897</v>
      </c>
      <c r="J12" s="1">
        <v>30.958221223196201</v>
      </c>
      <c r="K12" s="1">
        <v>4.2655659898506899</v>
      </c>
      <c r="L12" s="1">
        <v>44.136037793918803</v>
      </c>
      <c r="M12" s="1">
        <v>1098.6624374657399</v>
      </c>
      <c r="N12" s="1">
        <v>27.709055036627799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59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931.17767210937598</v>
      </c>
      <c r="H13" s="1">
        <v>902.58143754428897</v>
      </c>
      <c r="I13" s="1">
        <v>28.596234565087901</v>
      </c>
      <c r="J13" s="1">
        <v>25.158138348927899</v>
      </c>
      <c r="K13" s="1">
        <v>3.4380962161600399</v>
      </c>
      <c r="L13" s="1">
        <v>33.214229127342399</v>
      </c>
      <c r="M13" s="1">
        <v>873.84714088963096</v>
      </c>
      <c r="N13" s="1">
        <v>24.116302092402901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59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705.55748153290494</v>
      </c>
      <c r="H14" s="1">
        <v>683.38471577829296</v>
      </c>
      <c r="I14" s="1">
        <v>22.172765754611198</v>
      </c>
      <c r="J14" s="1">
        <v>19.530095869573302</v>
      </c>
      <c r="K14" s="1">
        <v>2.6426698850379302</v>
      </c>
      <c r="L14" s="1">
        <v>24.639396786570401</v>
      </c>
      <c r="M14" s="1">
        <v>660.74332122097906</v>
      </c>
      <c r="N14" s="1">
        <v>20.174763525354798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3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4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59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1875.9237971431201</v>
      </c>
      <c r="H2" s="1">
        <v>1809.6573251561999</v>
      </c>
      <c r="I2" s="1">
        <v>66.266471986917296</v>
      </c>
      <c r="J2" s="1">
        <v>59.023196229253301</v>
      </c>
      <c r="K2" s="1">
        <v>7.2432757576639002</v>
      </c>
      <c r="L2" s="1">
        <v>277.88998057519001</v>
      </c>
      <c r="M2" s="1">
        <v>1501.6749127415001</v>
      </c>
      <c r="N2" s="1">
        <v>96.3589038264289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59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2526.2238707684</v>
      </c>
      <c r="H3" s="1">
        <v>2437.68794107235</v>
      </c>
      <c r="I3" s="1">
        <v>88.535929696053003</v>
      </c>
      <c r="J3" s="1">
        <v>78.716722493572902</v>
      </c>
      <c r="K3" s="1">
        <v>9.8192072024801398</v>
      </c>
      <c r="L3" s="1">
        <v>296.149004026309</v>
      </c>
      <c r="M3" s="1">
        <v>2108.39667515167</v>
      </c>
      <c r="N3" s="1">
        <v>121.678191590425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59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3046.33351623918</v>
      </c>
      <c r="H4" s="1">
        <v>2940.4719314649501</v>
      </c>
      <c r="I4" s="1">
        <v>105.86158477423</v>
      </c>
      <c r="J4" s="1">
        <v>93.930721304710005</v>
      </c>
      <c r="K4" s="1">
        <v>11.9308634695203</v>
      </c>
      <c r="L4" s="1">
        <v>252.420110506128</v>
      </c>
      <c r="M4" s="1">
        <v>2657.87450176735</v>
      </c>
      <c r="N4" s="1">
        <v>136.03890396569599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59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3295.0690197294798</v>
      </c>
      <c r="H5" s="1">
        <v>3182.6480764346202</v>
      </c>
      <c r="I5" s="1">
        <v>112.42094329486299</v>
      </c>
      <c r="J5" s="1">
        <v>99.528993886310104</v>
      </c>
      <c r="K5" s="1">
        <v>12.8919494085526</v>
      </c>
      <c r="L5" s="1">
        <v>179.740901986387</v>
      </c>
      <c r="M5" s="1">
        <v>2982.6177930585</v>
      </c>
      <c r="N5" s="1">
        <v>132.71032468458901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59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3265.3758144511498</v>
      </c>
      <c r="H6" s="1">
        <v>3157.5597944638198</v>
      </c>
      <c r="I6" s="1">
        <v>107.81601998732501</v>
      </c>
      <c r="J6" s="1">
        <v>95.207213899021099</v>
      </c>
      <c r="K6" s="1">
        <v>12.608806088303799</v>
      </c>
      <c r="L6" s="1">
        <v>114.412423431189</v>
      </c>
      <c r="M6" s="1">
        <v>3037.6254601661499</v>
      </c>
      <c r="N6" s="1">
        <v>113.33793085380999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59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3039.7572884265401</v>
      </c>
      <c r="H7" s="1">
        <v>2944.7561412833902</v>
      </c>
      <c r="I7" s="1">
        <v>95.001147143155507</v>
      </c>
      <c r="J7" s="1">
        <v>83.599670080038507</v>
      </c>
      <c r="K7" s="1">
        <v>11.401477063116999</v>
      </c>
      <c r="L7" s="1">
        <v>69.614809673745</v>
      </c>
      <c r="M7" s="1">
        <v>2887.76355883723</v>
      </c>
      <c r="N7" s="1">
        <v>82.378919915573405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59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2732.16053764558</v>
      </c>
      <c r="H8" s="1">
        <v>2648.85776607458</v>
      </c>
      <c r="I8" s="1">
        <v>83.302771570997706</v>
      </c>
      <c r="J8" s="1">
        <v>73.177298967315394</v>
      </c>
      <c r="K8" s="1">
        <v>10.1254726036822</v>
      </c>
      <c r="L8" s="1">
        <v>42.620757076299398</v>
      </c>
      <c r="M8" s="1">
        <v>2624.8723621868799</v>
      </c>
      <c r="N8" s="1">
        <v>64.667418382393095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59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2360.7341130222899</v>
      </c>
      <c r="H9" s="1">
        <v>2288.9815630002199</v>
      </c>
      <c r="I9" s="1">
        <v>71.752550022075496</v>
      </c>
      <c r="J9" s="1">
        <v>63.005535046778597</v>
      </c>
      <c r="K9" s="1">
        <v>8.7470149752968904</v>
      </c>
      <c r="L9" s="1">
        <v>27.084458983203199</v>
      </c>
      <c r="M9" s="1">
        <v>2279.3112915403399</v>
      </c>
      <c r="N9" s="1">
        <v>54.338362498752502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59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1945.21145252823</v>
      </c>
      <c r="H10" s="1">
        <v>1885.6637740158801</v>
      </c>
      <c r="I10" s="1">
        <v>59.547678512350501</v>
      </c>
      <c r="J10" s="1">
        <v>52.302936414385101</v>
      </c>
      <c r="K10" s="1">
        <v>7.2447420979653696</v>
      </c>
      <c r="L10" s="1">
        <v>18.029329332806501</v>
      </c>
      <c r="M10" s="1">
        <v>1881.0754691557399</v>
      </c>
      <c r="N10" s="1">
        <v>46.106654039687101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59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1536.4463840957501</v>
      </c>
      <c r="H11" s="1">
        <v>1488.7984711172001</v>
      </c>
      <c r="I11" s="1">
        <v>47.647912978549201</v>
      </c>
      <c r="J11" s="1">
        <v>41.878220655741799</v>
      </c>
      <c r="K11" s="1">
        <v>5.7696923228073702</v>
      </c>
      <c r="L11" s="1">
        <v>12.467024465450899</v>
      </c>
      <c r="M11" s="1">
        <v>1485.3305741674301</v>
      </c>
      <c r="N11" s="1">
        <v>38.648785462875999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59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1166.6303503348299</v>
      </c>
      <c r="H12" s="1">
        <v>1129.8264303891301</v>
      </c>
      <c r="I12" s="1">
        <v>36.8039199456978</v>
      </c>
      <c r="J12" s="1">
        <v>32.3764833188159</v>
      </c>
      <c r="K12" s="1">
        <v>4.4274366268818399</v>
      </c>
      <c r="L12" s="1">
        <v>8.8217375250534396</v>
      </c>
      <c r="M12" s="1">
        <v>1126.1108582915101</v>
      </c>
      <c r="N12" s="1">
        <v>31.697754518265999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59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853.06037743162699</v>
      </c>
      <c r="H13" s="1">
        <v>825.586388996094</v>
      </c>
      <c r="I13" s="1">
        <v>27.473988435533499</v>
      </c>
      <c r="J13" s="1">
        <v>24.195365615791399</v>
      </c>
      <c r="K13" s="1">
        <v>3.2786228197421199</v>
      </c>
      <c r="L13" s="1">
        <v>6.3015879601683</v>
      </c>
      <c r="M13" s="1">
        <v>821.434156813237</v>
      </c>
      <c r="N13" s="1">
        <v>25.3246326582221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59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599.98095052740098</v>
      </c>
      <c r="H14" s="1">
        <v>580.176235567915</v>
      </c>
      <c r="I14" s="1">
        <v>19.804714959486098</v>
      </c>
      <c r="J14" s="1">
        <v>17.463773488046701</v>
      </c>
      <c r="K14" s="1">
        <v>2.3409414714394301</v>
      </c>
      <c r="L14" s="1">
        <v>4.4970045821661699</v>
      </c>
      <c r="M14" s="1">
        <v>575.82100133844199</v>
      </c>
      <c r="N14" s="1">
        <v>19.6629446067933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1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60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1088.36341076643</v>
      </c>
      <c r="H2" s="1">
        <v>1050.2964291599501</v>
      </c>
      <c r="I2" s="1">
        <v>38.066981606476403</v>
      </c>
      <c r="J2" s="1">
        <v>33.853219285314701</v>
      </c>
      <c r="K2" s="1">
        <v>4.2137623211616404</v>
      </c>
      <c r="L2" s="1">
        <v>134.99763150956099</v>
      </c>
      <c r="M2" s="1">
        <v>900.72596694848801</v>
      </c>
      <c r="N2" s="1">
        <v>52.639812308378801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60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1179.39416982229</v>
      </c>
      <c r="H3" s="1">
        <v>1139.48583288277</v>
      </c>
      <c r="I3" s="1">
        <v>39.908336939523203</v>
      </c>
      <c r="J3" s="1">
        <v>35.429452168519497</v>
      </c>
      <c r="K3" s="1">
        <v>4.4788847710037096</v>
      </c>
      <c r="L3" s="1">
        <v>139.212561385583</v>
      </c>
      <c r="M3" s="1">
        <v>988.77744093830199</v>
      </c>
      <c r="N3" s="1">
        <v>51.404167498409002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60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1303.99826529043</v>
      </c>
      <c r="H4" s="1">
        <v>1261.29068319046</v>
      </c>
      <c r="I4" s="1">
        <v>42.707582099974402</v>
      </c>
      <c r="J4" s="1">
        <v>37.843432135689099</v>
      </c>
      <c r="K4" s="1">
        <v>4.8641499642852901</v>
      </c>
      <c r="L4" s="1">
        <v>143.60790448913301</v>
      </c>
      <c r="M4" s="1">
        <v>1109.7031070435901</v>
      </c>
      <c r="N4" s="1">
        <v>50.687253757706799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60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1459.6811008802399</v>
      </c>
      <c r="H5" s="1">
        <v>1413.4567556806601</v>
      </c>
      <c r="I5" s="1">
        <v>46.224345199579503</v>
      </c>
      <c r="J5" s="1">
        <v>40.873786111434598</v>
      </c>
      <c r="K5" s="1">
        <v>5.3505590881448599</v>
      </c>
      <c r="L5" s="1">
        <v>146.651989533711</v>
      </c>
      <c r="M5" s="1">
        <v>1263.3324257710301</v>
      </c>
      <c r="N5" s="1">
        <v>49.696685575498499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60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1639.92550198088</v>
      </c>
      <c r="H6" s="1">
        <v>1589.8984876289101</v>
      </c>
      <c r="I6" s="1">
        <v>50.027014351975303</v>
      </c>
      <c r="J6" s="1">
        <v>44.127616317544202</v>
      </c>
      <c r="K6" s="1">
        <v>5.8993980344310799</v>
      </c>
      <c r="L6" s="1">
        <v>146.62164680548901</v>
      </c>
      <c r="M6" s="1">
        <v>1446.0309873359499</v>
      </c>
      <c r="N6" s="1">
        <v>47.272867839449098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60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1807.13710874207</v>
      </c>
      <c r="H7" s="1">
        <v>1754.69843879921</v>
      </c>
      <c r="I7" s="1">
        <v>52.438669942864301</v>
      </c>
      <c r="J7" s="1">
        <v>46.101099673507903</v>
      </c>
      <c r="K7" s="1">
        <v>6.3375702693564104</v>
      </c>
      <c r="L7" s="1">
        <v>139.63398569195601</v>
      </c>
      <c r="M7" s="1">
        <v>1627.2403351319499</v>
      </c>
      <c r="N7" s="1">
        <v>40.262787918161202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60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1921.6710296543599</v>
      </c>
      <c r="H8" s="1">
        <v>1866.7189714128799</v>
      </c>
      <c r="I8" s="1">
        <v>54.952058241476301</v>
      </c>
      <c r="J8" s="1">
        <v>48.2357466332274</v>
      </c>
      <c r="K8" s="1">
        <v>6.7163116082488896</v>
      </c>
      <c r="L8" s="1">
        <v>124.214956642582</v>
      </c>
      <c r="M8" s="1">
        <v>1759.42454201237</v>
      </c>
      <c r="N8" s="1">
        <v>38.031530999407302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60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1935.19361756327</v>
      </c>
      <c r="H9" s="1">
        <v>1879.5777457285201</v>
      </c>
      <c r="I9" s="1">
        <v>55.615871834749299</v>
      </c>
      <c r="J9" s="1">
        <v>48.801802926210598</v>
      </c>
      <c r="K9" s="1">
        <v>6.8140689085387303</v>
      </c>
      <c r="L9" s="1">
        <v>104.729159400386</v>
      </c>
      <c r="M9" s="1">
        <v>1792.50805727336</v>
      </c>
      <c r="N9" s="1">
        <v>37.956400889527501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60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1821.72767566786</v>
      </c>
      <c r="H10" s="1">
        <v>1768.7272030174599</v>
      </c>
      <c r="I10" s="1">
        <v>53.000472650402003</v>
      </c>
      <c r="J10" s="1">
        <v>46.518270887304297</v>
      </c>
      <c r="K10" s="1">
        <v>6.4822017630976703</v>
      </c>
      <c r="L10" s="1">
        <v>84.7355442951188</v>
      </c>
      <c r="M10" s="1">
        <v>1699.741607298</v>
      </c>
      <c r="N10" s="1">
        <v>37.2505240747399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60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1612.748954936</v>
      </c>
      <c r="H11" s="1">
        <v>1565.08702780309</v>
      </c>
      <c r="I11" s="1">
        <v>47.6619271329021</v>
      </c>
      <c r="J11" s="1">
        <v>41.856547529399997</v>
      </c>
      <c r="K11" s="1">
        <v>5.8053796035021197</v>
      </c>
      <c r="L11" s="1">
        <v>66.448460604288996</v>
      </c>
      <c r="M11" s="1">
        <v>1511.0708237051099</v>
      </c>
      <c r="N11" s="1">
        <v>35.2296706265968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60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1349.8594905836201</v>
      </c>
      <c r="H12" s="1">
        <v>1309.23851016857</v>
      </c>
      <c r="I12" s="1">
        <v>40.620980415045999</v>
      </c>
      <c r="J12" s="1">
        <v>35.701819636427899</v>
      </c>
      <c r="K12" s="1">
        <v>4.9191607786181404</v>
      </c>
      <c r="L12" s="1">
        <v>50.898817778470899</v>
      </c>
      <c r="M12" s="1">
        <v>1267.0058754645199</v>
      </c>
      <c r="N12" s="1">
        <v>31.954797340627199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60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1073.8581218680699</v>
      </c>
      <c r="H13" s="1">
        <v>1040.8802062002701</v>
      </c>
      <c r="I13" s="1">
        <v>32.977915667803003</v>
      </c>
      <c r="J13" s="1">
        <v>29.013014386263599</v>
      </c>
      <c r="K13" s="1">
        <v>3.9649012815394</v>
      </c>
      <c r="L13" s="1">
        <v>38.303506171048099</v>
      </c>
      <c r="M13" s="1">
        <v>1007.74307376788</v>
      </c>
      <c r="N13" s="1">
        <v>27.811541929141999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60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813.66709563875304</v>
      </c>
      <c r="H14" s="1">
        <v>788.09688997012904</v>
      </c>
      <c r="I14" s="1">
        <v>25.570205668624201</v>
      </c>
      <c r="J14" s="1">
        <v>22.5226105592659</v>
      </c>
      <c r="K14" s="1">
        <v>3.0475951093582601</v>
      </c>
      <c r="L14" s="1">
        <v>28.414788229673899</v>
      </c>
      <c r="M14" s="1">
        <v>761.98624947258099</v>
      </c>
      <c r="N14" s="1">
        <v>23.266057936497901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1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60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2163.3637338021399</v>
      </c>
      <c r="H2" s="1">
        <v>2086.9435282043301</v>
      </c>
      <c r="I2" s="1">
        <v>76.420205597815894</v>
      </c>
      <c r="J2" s="1">
        <v>68.067073070832507</v>
      </c>
      <c r="K2" s="1">
        <v>8.3531325269833694</v>
      </c>
      <c r="L2" s="1">
        <v>320.46989695364698</v>
      </c>
      <c r="M2" s="1">
        <v>1731.77026227447</v>
      </c>
      <c r="N2" s="1">
        <v>111.123574574027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60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2913.3065606442001</v>
      </c>
      <c r="H3" s="1">
        <v>2811.2046417205302</v>
      </c>
      <c r="I3" s="1">
        <v>102.10191892367401</v>
      </c>
      <c r="J3" s="1">
        <v>90.7781557788784</v>
      </c>
      <c r="K3" s="1">
        <v>11.323763144795601</v>
      </c>
      <c r="L3" s="1">
        <v>341.526673998082</v>
      </c>
      <c r="M3" s="1">
        <v>2431.4574560216802</v>
      </c>
      <c r="N3" s="1">
        <v>140.32243062444201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60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3513.1104259855001</v>
      </c>
      <c r="H4" s="1">
        <v>3391.0281145119902</v>
      </c>
      <c r="I4" s="1">
        <v>122.082311473508</v>
      </c>
      <c r="J4" s="1">
        <v>108.323331827206</v>
      </c>
      <c r="K4" s="1">
        <v>13.7589796463017</v>
      </c>
      <c r="L4" s="1">
        <v>291.09738550303399</v>
      </c>
      <c r="M4" s="1">
        <v>3065.1294657478302</v>
      </c>
      <c r="N4" s="1">
        <v>156.88357473463299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60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3799.9586275912502</v>
      </c>
      <c r="H5" s="1">
        <v>3670.31189459799</v>
      </c>
      <c r="I5" s="1">
        <v>129.64673299326901</v>
      </c>
      <c r="J5" s="1">
        <v>114.779404239858</v>
      </c>
      <c r="K5" s="1">
        <v>14.867328753411501</v>
      </c>
      <c r="L5" s="1">
        <v>207.281846645592</v>
      </c>
      <c r="M5" s="1">
        <v>3439.6318097368198</v>
      </c>
      <c r="N5" s="1">
        <v>153.04497120884099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60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3765.7156569880199</v>
      </c>
      <c r="H6" s="1">
        <v>3641.37944038973</v>
      </c>
      <c r="I6" s="1">
        <v>124.336216598286</v>
      </c>
      <c r="J6" s="1">
        <v>109.79541602870999</v>
      </c>
      <c r="K6" s="1">
        <v>14.5408005695762</v>
      </c>
      <c r="L6" s="1">
        <v>131.94335927951701</v>
      </c>
      <c r="M6" s="1">
        <v>3503.0680709980602</v>
      </c>
      <c r="N6" s="1">
        <v>130.70422671044199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60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3505.5265503628698</v>
      </c>
      <c r="H7" s="1">
        <v>3395.96877583488</v>
      </c>
      <c r="I7" s="1">
        <v>109.557774527994</v>
      </c>
      <c r="J7" s="1">
        <v>96.4092969471412</v>
      </c>
      <c r="K7" s="1">
        <v>13.148477580852701</v>
      </c>
      <c r="L7" s="1">
        <v>80.281595026980199</v>
      </c>
      <c r="M7" s="1">
        <v>3330.2434589816398</v>
      </c>
      <c r="N7" s="1">
        <v>95.001496354249994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60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3150.7980393815901</v>
      </c>
      <c r="H8" s="1">
        <v>3054.7311334569699</v>
      </c>
      <c r="I8" s="1">
        <v>96.066905924618297</v>
      </c>
      <c r="J8" s="1">
        <v>84.389949615533098</v>
      </c>
      <c r="K8" s="1">
        <v>11.676956309085201</v>
      </c>
      <c r="L8" s="1">
        <v>49.1513569508936</v>
      </c>
      <c r="M8" s="1">
        <v>3027.0705467155199</v>
      </c>
      <c r="N8" s="1">
        <v>74.576135715179106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60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2722.4595013079702</v>
      </c>
      <c r="H9" s="1">
        <v>2639.7126089438002</v>
      </c>
      <c r="I9" s="1">
        <v>82.746892364167707</v>
      </c>
      <c r="J9" s="1">
        <v>72.6596089652366</v>
      </c>
      <c r="K9" s="1">
        <v>10.087283398931101</v>
      </c>
      <c r="L9" s="1">
        <v>31.234497053210099</v>
      </c>
      <c r="M9" s="1">
        <v>2628.56060234087</v>
      </c>
      <c r="N9" s="1">
        <v>62.6644019138839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60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2243.2680460607899</v>
      </c>
      <c r="H10" s="1">
        <v>2174.5961264860598</v>
      </c>
      <c r="I10" s="1">
        <v>68.6719195747268</v>
      </c>
      <c r="J10" s="1">
        <v>60.317096026266697</v>
      </c>
      <c r="K10" s="1">
        <v>8.3548235484600593</v>
      </c>
      <c r="L10" s="1">
        <v>20.791887859607499</v>
      </c>
      <c r="M10" s="1">
        <v>2169.3047749134698</v>
      </c>
      <c r="N10" s="1">
        <v>53.171383287703698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60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1771.8696203684899</v>
      </c>
      <c r="H11" s="1">
        <v>1716.9208174980699</v>
      </c>
      <c r="I11" s="1">
        <v>54.948802870423698</v>
      </c>
      <c r="J11" s="1">
        <v>48.295044788476503</v>
      </c>
      <c r="K11" s="1">
        <v>6.6537580819472097</v>
      </c>
      <c r="L11" s="1">
        <v>14.3772943432216</v>
      </c>
      <c r="M11" s="1">
        <v>1712.9215492414701</v>
      </c>
      <c r="N11" s="1">
        <v>44.570776783800497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60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1345.38822659581</v>
      </c>
      <c r="H12" s="1">
        <v>1302.94499633585</v>
      </c>
      <c r="I12" s="1">
        <v>42.4432302599579</v>
      </c>
      <c r="J12" s="1">
        <v>37.337396085408699</v>
      </c>
      <c r="K12" s="1">
        <v>5.1058341745492202</v>
      </c>
      <c r="L12" s="1">
        <v>10.1734553716342</v>
      </c>
      <c r="M12" s="1">
        <v>1298.6601027071399</v>
      </c>
      <c r="N12" s="1">
        <v>36.554668517032503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60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983.77124171550497</v>
      </c>
      <c r="H13" s="1">
        <v>952.08752924549503</v>
      </c>
      <c r="I13" s="1">
        <v>31.683712470010398</v>
      </c>
      <c r="J13" s="1">
        <v>27.902720024662599</v>
      </c>
      <c r="K13" s="1">
        <v>3.7809924453477599</v>
      </c>
      <c r="L13" s="1">
        <v>7.2671538572908601</v>
      </c>
      <c r="M13" s="1">
        <v>947.29906793784596</v>
      </c>
      <c r="N13" s="1">
        <v>29.205019920369001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60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691.91351552756805</v>
      </c>
      <c r="H14" s="1">
        <v>669.07420714686998</v>
      </c>
      <c r="I14" s="1">
        <v>22.839308380697702</v>
      </c>
      <c r="J14" s="1">
        <v>20.139674264440899</v>
      </c>
      <c r="K14" s="1">
        <v>2.6996341162567701</v>
      </c>
      <c r="L14" s="1">
        <v>5.1860617358851799</v>
      </c>
      <c r="M14" s="1">
        <v>664.05163864029998</v>
      </c>
      <c r="N14" s="1">
        <v>22.675815151382601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22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61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245.36198104857499</v>
      </c>
      <c r="H2" s="1">
        <v>236.78011406636301</v>
      </c>
      <c r="I2" s="1">
        <v>8.5818669822126203</v>
      </c>
      <c r="J2" s="1">
        <v>7.6319112408118803</v>
      </c>
      <c r="K2" s="1">
        <v>0.94995574140074202</v>
      </c>
      <c r="L2" s="1">
        <v>30.4340314791785</v>
      </c>
      <c r="M2" s="1">
        <v>203.0607657756</v>
      </c>
      <c r="N2" s="1">
        <v>11.867183793797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61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265.88406692297502</v>
      </c>
      <c r="H3" s="1">
        <v>256.88708253800701</v>
      </c>
      <c r="I3" s="1">
        <v>8.9969843849674298</v>
      </c>
      <c r="J3" s="1">
        <v>7.9872591135823097</v>
      </c>
      <c r="K3" s="1">
        <v>1.0097252713851199</v>
      </c>
      <c r="L3" s="1">
        <v>31.384250435577702</v>
      </c>
      <c r="M3" s="1">
        <v>222.91119797376999</v>
      </c>
      <c r="N3" s="1">
        <v>11.588618513627299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61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293.974966900308</v>
      </c>
      <c r="H4" s="1">
        <v>284.34691725605802</v>
      </c>
      <c r="I4" s="1">
        <v>9.6280496442499803</v>
      </c>
      <c r="J4" s="1">
        <v>8.5314697155716104</v>
      </c>
      <c r="K4" s="1">
        <v>1.09657992867837</v>
      </c>
      <c r="L4" s="1">
        <v>32.375141971076701</v>
      </c>
      <c r="M4" s="1">
        <v>250.17282832784301</v>
      </c>
      <c r="N4" s="1">
        <v>11.426996601387801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61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329.07229613583701</v>
      </c>
      <c r="H5" s="1">
        <v>318.65142310882601</v>
      </c>
      <c r="I5" s="1">
        <v>10.4208730270114</v>
      </c>
      <c r="J5" s="1">
        <v>9.2146364293843597</v>
      </c>
      <c r="K5" s="1">
        <v>1.2062365976270599</v>
      </c>
      <c r="L5" s="1">
        <v>33.061404233873702</v>
      </c>
      <c r="M5" s="1">
        <v>284.80721020545599</v>
      </c>
      <c r="N5" s="1">
        <v>11.203681696507701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61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369.70681479888702</v>
      </c>
      <c r="H6" s="1">
        <v>358.42866337821198</v>
      </c>
      <c r="I6" s="1">
        <v>11.278151420675099</v>
      </c>
      <c r="J6" s="1">
        <v>9.9481838984273896</v>
      </c>
      <c r="K6" s="1">
        <v>1.3299675222477001</v>
      </c>
      <c r="L6" s="1">
        <v>33.054563732040002</v>
      </c>
      <c r="M6" s="1">
        <v>325.99499781100099</v>
      </c>
      <c r="N6" s="1">
        <v>10.6572532558465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61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407.403204335125</v>
      </c>
      <c r="H7" s="1">
        <v>395.58136632269799</v>
      </c>
      <c r="I7" s="1">
        <v>11.8218380124273</v>
      </c>
      <c r="J7" s="1">
        <v>10.3930884045837</v>
      </c>
      <c r="K7" s="1">
        <v>1.42874960784359</v>
      </c>
      <c r="L7" s="1">
        <v>31.479256847637199</v>
      </c>
      <c r="M7" s="1">
        <v>366.84705523953801</v>
      </c>
      <c r="N7" s="1">
        <v>9.0768922479504308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61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433.22387182018002</v>
      </c>
      <c r="H8" s="1">
        <v>420.83541246970401</v>
      </c>
      <c r="I8" s="1">
        <v>12.388459350475999</v>
      </c>
      <c r="J8" s="1">
        <v>10.8743258310672</v>
      </c>
      <c r="K8" s="1">
        <v>1.51413351940876</v>
      </c>
      <c r="L8" s="1">
        <v>28.0031720436324</v>
      </c>
      <c r="M8" s="1">
        <v>396.64682482263601</v>
      </c>
      <c r="N8" s="1">
        <v>8.5738749539123305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61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436.27242060950198</v>
      </c>
      <c r="H9" s="1">
        <v>423.73431030909398</v>
      </c>
      <c r="I9" s="1">
        <v>12.538110300408</v>
      </c>
      <c r="J9" s="1">
        <v>11.001938255426101</v>
      </c>
      <c r="K9" s="1">
        <v>1.5361720449819301</v>
      </c>
      <c r="L9" s="1">
        <v>23.610270034652402</v>
      </c>
      <c r="M9" s="1">
        <v>404.10521304497598</v>
      </c>
      <c r="N9" s="1">
        <v>8.5569375298734993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61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410.69251962275803</v>
      </c>
      <c r="H10" s="1">
        <v>398.74402811948698</v>
      </c>
      <c r="I10" s="1">
        <v>11.9484915032708</v>
      </c>
      <c r="J10" s="1">
        <v>10.4871359942408</v>
      </c>
      <c r="K10" s="1">
        <v>1.4613555090300101</v>
      </c>
      <c r="L10" s="1">
        <v>19.102884944320799</v>
      </c>
      <c r="M10" s="1">
        <v>383.1918308827</v>
      </c>
      <c r="N10" s="1">
        <v>8.3978037957372393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61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363.580100729827</v>
      </c>
      <c r="H11" s="1">
        <v>352.83513747009499</v>
      </c>
      <c r="I11" s="1">
        <v>10.744963259731801</v>
      </c>
      <c r="J11" s="1">
        <v>9.4361913677668294</v>
      </c>
      <c r="K11" s="1">
        <v>1.30877189196501</v>
      </c>
      <c r="L11" s="1">
        <v>14.9802223873139</v>
      </c>
      <c r="M11" s="1">
        <v>340.657658224562</v>
      </c>
      <c r="N11" s="1">
        <v>7.9422201179507299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61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304.31397773063901</v>
      </c>
      <c r="H12" s="1">
        <v>295.15633412724702</v>
      </c>
      <c r="I12" s="1">
        <v>9.1576436033919997</v>
      </c>
      <c r="J12" s="1">
        <v>8.0486619693179104</v>
      </c>
      <c r="K12" s="1">
        <v>1.1089816340740899</v>
      </c>
      <c r="L12" s="1">
        <v>11.4746918534881</v>
      </c>
      <c r="M12" s="1">
        <v>285.63535720595399</v>
      </c>
      <c r="N12" s="1">
        <v>7.2039286711969996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61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242.091890943951</v>
      </c>
      <c r="H13" s="1">
        <v>234.657309223304</v>
      </c>
      <c r="I13" s="1">
        <v>7.4345817206469</v>
      </c>
      <c r="J13" s="1">
        <v>6.5407295169831698</v>
      </c>
      <c r="K13" s="1">
        <v>0.89385220366372697</v>
      </c>
      <c r="L13" s="1">
        <v>8.6351893698966293</v>
      </c>
      <c r="M13" s="1">
        <v>227.18683348013801</v>
      </c>
      <c r="N13" s="1">
        <v>6.2698680939158002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61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183.434107142003</v>
      </c>
      <c r="H14" s="1">
        <v>177.66952864128399</v>
      </c>
      <c r="I14" s="1">
        <v>5.7645785007188097</v>
      </c>
      <c r="J14" s="1">
        <v>5.0775249246163998</v>
      </c>
      <c r="K14" s="1">
        <v>0.68705357610241102</v>
      </c>
      <c r="L14" s="1">
        <v>6.4058646791505902</v>
      </c>
      <c r="M14" s="1">
        <v>171.783113850462</v>
      </c>
      <c r="N14" s="1">
        <v>5.2451286123906398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22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4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61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487.71137122345999</v>
      </c>
      <c r="H2" s="1">
        <v>470.48310642501798</v>
      </c>
      <c r="I2" s="1">
        <v>17.228264798442002</v>
      </c>
      <c r="J2" s="1">
        <v>15.3451243652859</v>
      </c>
      <c r="K2" s="1">
        <v>1.8831404331560899</v>
      </c>
      <c r="L2" s="1">
        <v>72.247126286253405</v>
      </c>
      <c r="M2" s="1">
        <v>390.41241010982901</v>
      </c>
      <c r="N2" s="1">
        <v>25.051834827377998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61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656.77940111759096</v>
      </c>
      <c r="H3" s="1">
        <v>633.76141939553702</v>
      </c>
      <c r="I3" s="1">
        <v>23.017981722053701</v>
      </c>
      <c r="J3" s="1">
        <v>20.465138682084799</v>
      </c>
      <c r="K3" s="1">
        <v>2.5528430399689199</v>
      </c>
      <c r="L3" s="1">
        <v>76.994191906993507</v>
      </c>
      <c r="M3" s="1">
        <v>548.15074849373195</v>
      </c>
      <c r="N3" s="1">
        <v>31.6344607168656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61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791.99991954451696</v>
      </c>
      <c r="H4" s="1">
        <v>764.47753364123196</v>
      </c>
      <c r="I4" s="1">
        <v>27.522385903284899</v>
      </c>
      <c r="J4" s="1">
        <v>24.420544671001799</v>
      </c>
      <c r="K4" s="1">
        <v>3.1018412322831299</v>
      </c>
      <c r="L4" s="1">
        <v>65.625351310540907</v>
      </c>
      <c r="M4" s="1">
        <v>691.00654289420004</v>
      </c>
      <c r="N4" s="1">
        <v>35.368025339775798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61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856.66732963012998</v>
      </c>
      <c r="H5" s="1">
        <v>827.43961126967599</v>
      </c>
      <c r="I5" s="1">
        <v>29.227718360453899</v>
      </c>
      <c r="J5" s="1">
        <v>25.8760095472473</v>
      </c>
      <c r="K5" s="1">
        <v>3.3517088132066499</v>
      </c>
      <c r="L5" s="1">
        <v>46.729873519502299</v>
      </c>
      <c r="M5" s="1">
        <v>775.43481025368897</v>
      </c>
      <c r="N5" s="1">
        <v>34.502645856938202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61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848.94755237458799</v>
      </c>
      <c r="H6" s="1">
        <v>820.91704333794496</v>
      </c>
      <c r="I6" s="1">
        <v>28.030509036643199</v>
      </c>
      <c r="J6" s="1">
        <v>24.752413137341499</v>
      </c>
      <c r="K6" s="1">
        <v>3.27809589930173</v>
      </c>
      <c r="L6" s="1">
        <v>29.7454726048061</v>
      </c>
      <c r="M6" s="1">
        <v>789.73595872983196</v>
      </c>
      <c r="N6" s="1">
        <v>29.466121039949702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61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790.29020133055701</v>
      </c>
      <c r="H7" s="1">
        <v>765.59136238435303</v>
      </c>
      <c r="I7" s="1">
        <v>24.6988389462044</v>
      </c>
      <c r="J7" s="1">
        <v>21.734630047690501</v>
      </c>
      <c r="K7" s="1">
        <v>2.9642088985139101</v>
      </c>
      <c r="L7" s="1">
        <v>18.0987811632586</v>
      </c>
      <c r="M7" s="1">
        <v>750.77416641044601</v>
      </c>
      <c r="N7" s="1">
        <v>21.417253756852201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61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710.31977111599701</v>
      </c>
      <c r="H8" s="1">
        <v>688.66233012000396</v>
      </c>
      <c r="I8" s="1">
        <v>21.6574409959929</v>
      </c>
      <c r="J8" s="1">
        <v>19.024973656249099</v>
      </c>
      <c r="K8" s="1">
        <v>2.6324673397438101</v>
      </c>
      <c r="L8" s="1">
        <v>11.0807421431085</v>
      </c>
      <c r="M8" s="1">
        <v>682.42649354858702</v>
      </c>
      <c r="N8" s="1">
        <v>16.8125354243011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61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613.754606188975</v>
      </c>
      <c r="H9" s="1">
        <v>595.10004537294401</v>
      </c>
      <c r="I9" s="1">
        <v>18.6545608160312</v>
      </c>
      <c r="J9" s="1">
        <v>16.3804712852032</v>
      </c>
      <c r="K9" s="1">
        <v>2.2740895308279598</v>
      </c>
      <c r="L9" s="1">
        <v>7.0415432917160299</v>
      </c>
      <c r="M9" s="1">
        <v>592.58592333825197</v>
      </c>
      <c r="N9" s="1">
        <v>14.1271395590075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61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505.72509729708702</v>
      </c>
      <c r="H10" s="1">
        <v>490.24361559475898</v>
      </c>
      <c r="I10" s="1">
        <v>15.4814817023277</v>
      </c>
      <c r="J10" s="1">
        <v>13.597960043217601</v>
      </c>
      <c r="K10" s="1">
        <v>1.8835216591100401</v>
      </c>
      <c r="L10" s="1">
        <v>4.6873486783064404</v>
      </c>
      <c r="M10" s="1">
        <v>489.05072681199601</v>
      </c>
      <c r="N10" s="1">
        <v>11.987021806785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61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399.45245853795097</v>
      </c>
      <c r="H11" s="1">
        <v>387.064733082315</v>
      </c>
      <c r="I11" s="1">
        <v>12.3877254556366</v>
      </c>
      <c r="J11" s="1">
        <v>10.887694079853</v>
      </c>
      <c r="K11" s="1">
        <v>1.5000313757836401</v>
      </c>
      <c r="L11" s="1">
        <v>3.2412348552650698</v>
      </c>
      <c r="M11" s="1">
        <v>386.16313314567901</v>
      </c>
      <c r="N11" s="1">
        <v>10.048090537007299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61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303.30597049795699</v>
      </c>
      <c r="H12" s="1">
        <v>293.73751665646802</v>
      </c>
      <c r="I12" s="1">
        <v>9.5684538414890099</v>
      </c>
      <c r="J12" s="1">
        <v>8.4173883282789497</v>
      </c>
      <c r="K12" s="1">
        <v>1.15106551321006</v>
      </c>
      <c r="L12" s="1">
        <v>2.29351624595283</v>
      </c>
      <c r="M12" s="1">
        <v>292.77152498592602</v>
      </c>
      <c r="N12" s="1">
        <v>8.2409292660776003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61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221.78259428618</v>
      </c>
      <c r="H13" s="1">
        <v>214.639779320413</v>
      </c>
      <c r="I13" s="1">
        <v>7.14281496576658</v>
      </c>
      <c r="J13" s="1">
        <v>6.2904233955033604</v>
      </c>
      <c r="K13" s="1">
        <v>0.85239157026321599</v>
      </c>
      <c r="L13" s="1">
        <v>1.6383160710575799</v>
      </c>
      <c r="M13" s="1">
        <v>213.56026273523901</v>
      </c>
      <c r="N13" s="1">
        <v>6.5840154798833899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61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155.985830839881</v>
      </c>
      <c r="H14" s="1">
        <v>150.836909170307</v>
      </c>
      <c r="I14" s="1">
        <v>5.1489216695745403</v>
      </c>
      <c r="J14" s="1">
        <v>4.5403128461626698</v>
      </c>
      <c r="K14" s="1">
        <v>0.60860882341186495</v>
      </c>
      <c r="L14" s="1">
        <v>1.1691521129518001</v>
      </c>
      <c r="M14" s="1">
        <v>149.70461517132301</v>
      </c>
      <c r="N14" s="1">
        <v>5.1120635556064098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3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62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930.70837124481704</v>
      </c>
      <c r="H2" s="1">
        <v>898.15558777314595</v>
      </c>
      <c r="I2" s="1">
        <v>32.5527834716721</v>
      </c>
      <c r="J2" s="1">
        <v>28.9494063019275</v>
      </c>
      <c r="K2" s="1">
        <v>3.6033771697446202</v>
      </c>
      <c r="L2" s="1">
        <v>115.442530042142</v>
      </c>
      <c r="M2" s="1">
        <v>770.25117653137397</v>
      </c>
      <c r="N2" s="1">
        <v>45.014664671300899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62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1008.55285651137</v>
      </c>
      <c r="H3" s="1">
        <v>974.42544750015099</v>
      </c>
      <c r="I3" s="1">
        <v>34.1274090112206</v>
      </c>
      <c r="J3" s="1">
        <v>30.297313742510099</v>
      </c>
      <c r="K3" s="1">
        <v>3.8300952687104601</v>
      </c>
      <c r="L3" s="1">
        <v>119.046905640419</v>
      </c>
      <c r="M3" s="1">
        <v>845.54794150168402</v>
      </c>
      <c r="N3" s="1">
        <v>43.9580093692689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62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1115.10740768093</v>
      </c>
      <c r="H4" s="1">
        <v>1078.5862385724599</v>
      </c>
      <c r="I4" s="1">
        <v>36.521169108469699</v>
      </c>
      <c r="J4" s="1">
        <v>32.361616291858098</v>
      </c>
      <c r="K4" s="1">
        <v>4.1595528166116003</v>
      </c>
      <c r="L4" s="1">
        <v>122.80556068201599</v>
      </c>
      <c r="M4" s="1">
        <v>948.95690272658999</v>
      </c>
      <c r="N4" s="1">
        <v>43.344944272324703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62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1248.2387835699101</v>
      </c>
      <c r="H5" s="1">
        <v>1208.71027259005</v>
      </c>
      <c r="I5" s="1">
        <v>39.528510979860201</v>
      </c>
      <c r="J5" s="1">
        <v>34.953007903484497</v>
      </c>
      <c r="K5" s="1">
        <v>4.5755030763756199</v>
      </c>
      <c r="L5" s="1">
        <v>125.40869434651</v>
      </c>
      <c r="M5" s="1">
        <v>1080.3322242357599</v>
      </c>
      <c r="N5" s="1">
        <v>42.497864987639097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62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1402.3738558397999</v>
      </c>
      <c r="H6" s="1">
        <v>1359.5935118984501</v>
      </c>
      <c r="I6" s="1">
        <v>42.7803439413495</v>
      </c>
      <c r="J6" s="1">
        <v>37.735504063754099</v>
      </c>
      <c r="K6" s="1">
        <v>5.0448398775954102</v>
      </c>
      <c r="L6" s="1">
        <v>125.38274691858</v>
      </c>
      <c r="M6" s="1">
        <v>1236.5659592003699</v>
      </c>
      <c r="N6" s="1">
        <v>40.4251497208476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62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1545.36400108213</v>
      </c>
      <c r="H7" s="1">
        <v>1500.52134226985</v>
      </c>
      <c r="I7" s="1">
        <v>44.842658812279602</v>
      </c>
      <c r="J7" s="1">
        <v>39.423118202320403</v>
      </c>
      <c r="K7" s="1">
        <v>5.4195406099591299</v>
      </c>
      <c r="L7" s="1">
        <v>119.40728446784701</v>
      </c>
      <c r="M7" s="1">
        <v>1391.5262006722801</v>
      </c>
      <c r="N7" s="1">
        <v>34.430515942004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62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1643.3070942898401</v>
      </c>
      <c r="H8" s="1">
        <v>1596.31512440502</v>
      </c>
      <c r="I8" s="1">
        <v>46.9919698848189</v>
      </c>
      <c r="J8" s="1">
        <v>41.2485505674751</v>
      </c>
      <c r="K8" s="1">
        <v>5.7434193173437098</v>
      </c>
      <c r="L8" s="1">
        <v>106.22178110494499</v>
      </c>
      <c r="M8" s="1">
        <v>1504.56284511747</v>
      </c>
      <c r="N8" s="1">
        <v>32.522468067425201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62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1654.8708657683901</v>
      </c>
      <c r="H9" s="1">
        <v>1607.3112391045099</v>
      </c>
      <c r="I9" s="1">
        <v>47.559626663881502</v>
      </c>
      <c r="J9" s="1">
        <v>41.732610694142103</v>
      </c>
      <c r="K9" s="1">
        <v>5.8270159697394197</v>
      </c>
      <c r="L9" s="1">
        <v>89.558601844885402</v>
      </c>
      <c r="M9" s="1">
        <v>1532.85404298301</v>
      </c>
      <c r="N9" s="1">
        <v>32.458220940495004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62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1557.8410493223701</v>
      </c>
      <c r="H10" s="1">
        <v>1512.5179678151301</v>
      </c>
      <c r="I10" s="1">
        <v>45.3230815072369</v>
      </c>
      <c r="J10" s="1">
        <v>39.779860019513002</v>
      </c>
      <c r="K10" s="1">
        <v>5.5432214877238799</v>
      </c>
      <c r="L10" s="1">
        <v>72.461164751869802</v>
      </c>
      <c r="M10" s="1">
        <v>1453.5252905565301</v>
      </c>
      <c r="N10" s="1">
        <v>31.8545940139634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62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1379.1339714537601</v>
      </c>
      <c r="H11" s="1">
        <v>1338.37611967977</v>
      </c>
      <c r="I11" s="1">
        <v>40.757851773990197</v>
      </c>
      <c r="J11" s="1">
        <v>35.793411273892502</v>
      </c>
      <c r="K11" s="1">
        <v>4.9644405000977097</v>
      </c>
      <c r="L11" s="1">
        <v>56.823059218053302</v>
      </c>
      <c r="M11" s="1">
        <v>1292.1844406509199</v>
      </c>
      <c r="N11" s="1">
        <v>30.126471584782099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62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1154.3253985410399</v>
      </c>
      <c r="H12" s="1">
        <v>1119.58857612817</v>
      </c>
      <c r="I12" s="1">
        <v>34.736822412866502</v>
      </c>
      <c r="J12" s="1">
        <v>30.530227381400898</v>
      </c>
      <c r="K12" s="1">
        <v>4.2065950314656604</v>
      </c>
      <c r="L12" s="1">
        <v>43.525862156214899</v>
      </c>
      <c r="M12" s="1">
        <v>1083.4735558417899</v>
      </c>
      <c r="N12" s="1">
        <v>27.325980543033801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62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918.30424807099803</v>
      </c>
      <c r="H13" s="1">
        <v>890.10335315427506</v>
      </c>
      <c r="I13" s="1">
        <v>28.200894916722699</v>
      </c>
      <c r="J13" s="1">
        <v>24.810329984656999</v>
      </c>
      <c r="K13" s="1">
        <v>3.3905649320656601</v>
      </c>
      <c r="L13" s="1">
        <v>32.755046236181002</v>
      </c>
      <c r="M13" s="1">
        <v>861.76630484046598</v>
      </c>
      <c r="N13" s="1">
        <v>23.782896994351201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62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695.80323063613605</v>
      </c>
      <c r="H14" s="1">
        <v>673.93700081361703</v>
      </c>
      <c r="I14" s="1">
        <v>21.866229822519799</v>
      </c>
      <c r="J14" s="1">
        <v>19.260094544187499</v>
      </c>
      <c r="K14" s="1">
        <v>2.6061352783323399</v>
      </c>
      <c r="L14" s="1">
        <v>24.298759964636201</v>
      </c>
      <c r="M14" s="1">
        <v>651.60862092760203</v>
      </c>
      <c r="N14" s="1">
        <v>19.8958497438983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3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4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62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1849.98936676787</v>
      </c>
      <c r="H2" s="1">
        <v>1784.6390211217799</v>
      </c>
      <c r="I2" s="1">
        <v>65.350345646084307</v>
      </c>
      <c r="J2" s="1">
        <v>58.207207341291301</v>
      </c>
      <c r="K2" s="1">
        <v>7.14313830479297</v>
      </c>
      <c r="L2" s="1">
        <v>274.04818360871298</v>
      </c>
      <c r="M2" s="1">
        <v>1480.9144300768701</v>
      </c>
      <c r="N2" s="1">
        <v>95.026753082284699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62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2491.2991167946402</v>
      </c>
      <c r="H3" s="1">
        <v>2403.9871861266502</v>
      </c>
      <c r="I3" s="1">
        <v>87.311930667997004</v>
      </c>
      <c r="J3" s="1">
        <v>77.628472873846107</v>
      </c>
      <c r="K3" s="1">
        <v>9.6834577941509199</v>
      </c>
      <c r="L3" s="1">
        <v>292.05477816419398</v>
      </c>
      <c r="M3" s="1">
        <v>2079.2483340205399</v>
      </c>
      <c r="N3" s="1">
        <v>119.996004609913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62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3004.2183063372499</v>
      </c>
      <c r="H4" s="1">
        <v>2899.8202457764901</v>
      </c>
      <c r="I4" s="1">
        <v>104.398060560762</v>
      </c>
      <c r="J4" s="1">
        <v>92.6321399041841</v>
      </c>
      <c r="K4" s="1">
        <v>11.7659206565777</v>
      </c>
      <c r="L4" s="1">
        <v>248.930431559038</v>
      </c>
      <c r="M4" s="1">
        <v>2621.1296929871601</v>
      </c>
      <c r="N4" s="1">
        <v>134.158181791055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62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3249.5150701479702</v>
      </c>
      <c r="H5" s="1">
        <v>3138.6483334424302</v>
      </c>
      <c r="I5" s="1">
        <v>110.866736705533</v>
      </c>
      <c r="J5" s="1">
        <v>98.153017012305796</v>
      </c>
      <c r="K5" s="1">
        <v>12.713719693227</v>
      </c>
      <c r="L5" s="1">
        <v>177.25600472390201</v>
      </c>
      <c r="M5" s="1">
        <v>2941.3834456890299</v>
      </c>
      <c r="N5" s="1">
        <v>130.87561973503301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62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3220.2323700117299</v>
      </c>
      <c r="H6" s="1">
        <v>3113.90689407953</v>
      </c>
      <c r="I6" s="1">
        <v>106.325475932201</v>
      </c>
      <c r="J6" s="1">
        <v>93.890985135440204</v>
      </c>
      <c r="K6" s="1">
        <v>12.4344907967605</v>
      </c>
      <c r="L6" s="1">
        <v>112.83068485840801</v>
      </c>
      <c r="M6" s="1">
        <v>2995.6306381362001</v>
      </c>
      <c r="N6" s="1">
        <v>111.77104701712101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62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2997.7329941164999</v>
      </c>
      <c r="H7" s="1">
        <v>2904.0452268877698</v>
      </c>
      <c r="I7" s="1">
        <v>93.687767228734003</v>
      </c>
      <c r="J7" s="1">
        <v>82.443914272480399</v>
      </c>
      <c r="K7" s="1">
        <v>11.243852956253599</v>
      </c>
      <c r="L7" s="1">
        <v>68.6523929501449</v>
      </c>
      <c r="M7" s="1">
        <v>2847.8405603279498</v>
      </c>
      <c r="N7" s="1">
        <v>81.240040838399594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62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2694.3887329776599</v>
      </c>
      <c r="H8" s="1">
        <v>2612.2376126265399</v>
      </c>
      <c r="I8" s="1">
        <v>82.151120351122103</v>
      </c>
      <c r="J8" s="1">
        <v>72.165631239656705</v>
      </c>
      <c r="K8" s="1">
        <v>9.9854891114654301</v>
      </c>
      <c r="L8" s="1">
        <v>42.031530019945002</v>
      </c>
      <c r="M8" s="1">
        <v>2588.5838041842999</v>
      </c>
      <c r="N8" s="1">
        <v>63.773398773419899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62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2328.0972358837398</v>
      </c>
      <c r="H9" s="1">
        <v>2257.3366565992901</v>
      </c>
      <c r="I9" s="1">
        <v>70.760579284443097</v>
      </c>
      <c r="J9" s="1">
        <v>62.1344907834591</v>
      </c>
      <c r="K9" s="1">
        <v>8.6260885009840305</v>
      </c>
      <c r="L9" s="1">
        <v>26.7100194580898</v>
      </c>
      <c r="M9" s="1">
        <v>2247.8000755282601</v>
      </c>
      <c r="N9" s="1">
        <v>53.587140897387201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62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1918.31912829973</v>
      </c>
      <c r="H10" s="1">
        <v>1859.59468958248</v>
      </c>
      <c r="I10" s="1">
        <v>58.724438717248901</v>
      </c>
      <c r="J10" s="1">
        <v>51.579854344140202</v>
      </c>
      <c r="K10" s="1">
        <v>7.1445843731087102</v>
      </c>
      <c r="L10" s="1">
        <v>17.7800759318921</v>
      </c>
      <c r="M10" s="1">
        <v>1855.0698175084301</v>
      </c>
      <c r="N10" s="1">
        <v>45.469234859415003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62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1515.20518984558</v>
      </c>
      <c r="H11" s="1">
        <v>1468.21600377457</v>
      </c>
      <c r="I11" s="1">
        <v>46.989186071011602</v>
      </c>
      <c r="J11" s="1">
        <v>41.299259079856</v>
      </c>
      <c r="K11" s="1">
        <v>5.6899269911556498</v>
      </c>
      <c r="L11" s="1">
        <v>12.294669288509199</v>
      </c>
      <c r="M11" s="1">
        <v>1464.7960501006</v>
      </c>
      <c r="N11" s="1">
        <v>38.114470456476802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62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1150.5018201458699</v>
      </c>
      <c r="H12" s="1">
        <v>1114.2067101533401</v>
      </c>
      <c r="I12" s="1">
        <v>36.295109992531401</v>
      </c>
      <c r="J12" s="1">
        <v>31.928882166942898</v>
      </c>
      <c r="K12" s="1">
        <v>4.3662278255885401</v>
      </c>
      <c r="L12" s="1">
        <v>8.6997780200987904</v>
      </c>
      <c r="M12" s="1">
        <v>1110.5425054119</v>
      </c>
      <c r="N12" s="1">
        <v>31.259536713866002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62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841.26691599247999</v>
      </c>
      <c r="H13" s="1">
        <v>814.17275228186202</v>
      </c>
      <c r="I13" s="1">
        <v>27.0941637106183</v>
      </c>
      <c r="J13" s="1">
        <v>23.860867473637601</v>
      </c>
      <c r="K13" s="1">
        <v>3.2332962369807099</v>
      </c>
      <c r="L13" s="1">
        <v>6.2144692326083701</v>
      </c>
      <c r="M13" s="1">
        <v>810.07792423056503</v>
      </c>
      <c r="N13" s="1">
        <v>24.974522529306601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62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591.68628300858904</v>
      </c>
      <c r="H14" s="1">
        <v>572.155365951769</v>
      </c>
      <c r="I14" s="1">
        <v>19.5309170568204</v>
      </c>
      <c r="J14" s="1">
        <v>17.2223388315299</v>
      </c>
      <c r="K14" s="1">
        <v>2.3085782252904998</v>
      </c>
      <c r="L14" s="1">
        <v>4.4348340119058101</v>
      </c>
      <c r="M14" s="1">
        <v>567.86034233376301</v>
      </c>
      <c r="N14" s="1">
        <v>19.391106662920599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0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63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416.42675956397801</v>
      </c>
      <c r="H2" s="1">
        <v>401.86167069756402</v>
      </c>
      <c r="I2" s="1">
        <v>14.565088866413999</v>
      </c>
      <c r="J2" s="1">
        <v>12.952830156119401</v>
      </c>
      <c r="K2" s="1">
        <v>1.61225871029461</v>
      </c>
      <c r="L2" s="1">
        <v>51.652440427734298</v>
      </c>
      <c r="M2" s="1">
        <v>344.633411929342</v>
      </c>
      <c r="N2" s="1">
        <v>20.140907206902199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63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451.256710331607</v>
      </c>
      <c r="H3" s="1">
        <v>435.987086907194</v>
      </c>
      <c r="I3" s="1">
        <v>15.269623424413</v>
      </c>
      <c r="J3" s="1">
        <v>13.5559242562867</v>
      </c>
      <c r="K3" s="1">
        <v>1.7136991681262901</v>
      </c>
      <c r="L3" s="1">
        <v>53.265145864813498</v>
      </c>
      <c r="M3" s="1">
        <v>378.323436442927</v>
      </c>
      <c r="N3" s="1">
        <v>19.668128023866799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63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498.932403203033</v>
      </c>
      <c r="H4" s="1">
        <v>482.59173992202398</v>
      </c>
      <c r="I4" s="1">
        <v>16.340663281009199</v>
      </c>
      <c r="J4" s="1">
        <v>14.479554953015899</v>
      </c>
      <c r="K4" s="1">
        <v>1.8611083279932701</v>
      </c>
      <c r="L4" s="1">
        <v>54.946880538799199</v>
      </c>
      <c r="M4" s="1">
        <v>424.59169829939702</v>
      </c>
      <c r="N4" s="1">
        <v>19.393824364836899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63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558.499362274855</v>
      </c>
      <c r="H5" s="1">
        <v>540.81312430138996</v>
      </c>
      <c r="I5" s="1">
        <v>17.686237973465499</v>
      </c>
      <c r="J5" s="1">
        <v>15.6390210596198</v>
      </c>
      <c r="K5" s="1">
        <v>2.04721691384563</v>
      </c>
      <c r="L5" s="1">
        <v>56.111600391020403</v>
      </c>
      <c r="M5" s="1">
        <v>483.37294612417901</v>
      </c>
      <c r="N5" s="1">
        <v>19.014815759656301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63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627.46400325542299</v>
      </c>
      <c r="H6" s="1">
        <v>608.32279796390799</v>
      </c>
      <c r="I6" s="1">
        <v>19.141205291515</v>
      </c>
      <c r="J6" s="1">
        <v>16.8839930565629</v>
      </c>
      <c r="K6" s="1">
        <v>2.2572122349521502</v>
      </c>
      <c r="L6" s="1">
        <v>56.099990735766603</v>
      </c>
      <c r="M6" s="1">
        <v>553.27659155810898</v>
      </c>
      <c r="N6" s="1">
        <v>18.087420961547501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63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691.44207057763504</v>
      </c>
      <c r="H7" s="1">
        <v>671.378123936159</v>
      </c>
      <c r="I7" s="1">
        <v>20.063946641475599</v>
      </c>
      <c r="J7" s="1">
        <v>17.639082092860701</v>
      </c>
      <c r="K7" s="1">
        <v>2.4248645486148899</v>
      </c>
      <c r="L7" s="1">
        <v>53.426390129889398</v>
      </c>
      <c r="M7" s="1">
        <v>622.61043791761995</v>
      </c>
      <c r="N7" s="1">
        <v>15.4052425301256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63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735.26473961800195</v>
      </c>
      <c r="H8" s="1">
        <v>714.23912692421004</v>
      </c>
      <c r="I8" s="1">
        <v>21.025612693791601</v>
      </c>
      <c r="J8" s="1">
        <v>18.4558351254007</v>
      </c>
      <c r="K8" s="1">
        <v>2.5697775683909398</v>
      </c>
      <c r="L8" s="1">
        <v>47.526801592516499</v>
      </c>
      <c r="M8" s="1">
        <v>673.18641317755998</v>
      </c>
      <c r="N8" s="1">
        <v>14.5515248479251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63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740.43871680992197</v>
      </c>
      <c r="H9" s="1">
        <v>719.15911749652696</v>
      </c>
      <c r="I9" s="1">
        <v>21.2795993133956</v>
      </c>
      <c r="J9" s="1">
        <v>18.672418102636001</v>
      </c>
      <c r="K9" s="1">
        <v>2.6071812107595802</v>
      </c>
      <c r="L9" s="1">
        <v>40.0711968534943</v>
      </c>
      <c r="M9" s="1">
        <v>685.84474119450101</v>
      </c>
      <c r="N9" s="1">
        <v>14.5227787619271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63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697.02467510568601</v>
      </c>
      <c r="H10" s="1">
        <v>676.74577298270503</v>
      </c>
      <c r="I10" s="1">
        <v>20.278902122980998</v>
      </c>
      <c r="J10" s="1">
        <v>17.798699050786801</v>
      </c>
      <c r="K10" s="1">
        <v>2.4802030721942101</v>
      </c>
      <c r="L10" s="1">
        <v>32.421292172857598</v>
      </c>
      <c r="M10" s="1">
        <v>650.35068491022503</v>
      </c>
      <c r="N10" s="1">
        <v>14.2526980226028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63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617.06578395653003</v>
      </c>
      <c r="H11" s="1">
        <v>598.82950214643904</v>
      </c>
      <c r="I11" s="1">
        <v>18.236281810091398</v>
      </c>
      <c r="J11" s="1">
        <v>16.015042661099098</v>
      </c>
      <c r="K11" s="1">
        <v>2.22123914899232</v>
      </c>
      <c r="L11" s="1">
        <v>25.4243360753673</v>
      </c>
      <c r="M11" s="1">
        <v>578.16196351554197</v>
      </c>
      <c r="N11" s="1">
        <v>13.479484365620999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63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516.47970518833699</v>
      </c>
      <c r="H12" s="1">
        <v>500.93741198258101</v>
      </c>
      <c r="I12" s="1">
        <v>15.5422932057569</v>
      </c>
      <c r="J12" s="1">
        <v>13.6601367839679</v>
      </c>
      <c r="K12" s="1">
        <v>1.8821564217889599</v>
      </c>
      <c r="L12" s="1">
        <v>19.4747724367176</v>
      </c>
      <c r="M12" s="1">
        <v>484.77847183108003</v>
      </c>
      <c r="N12" s="1">
        <v>12.226460920539701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63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410.87678389157998</v>
      </c>
      <c r="H13" s="1">
        <v>398.258860114588</v>
      </c>
      <c r="I13" s="1">
        <v>12.617923776991599</v>
      </c>
      <c r="J13" s="1">
        <v>11.100883626312701</v>
      </c>
      <c r="K13" s="1">
        <v>1.51704015067891</v>
      </c>
      <c r="L13" s="1">
        <v>14.655587276235201</v>
      </c>
      <c r="M13" s="1">
        <v>385.58001723586301</v>
      </c>
      <c r="N13" s="1">
        <v>10.641179379481899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63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311.32317445518697</v>
      </c>
      <c r="H14" s="1">
        <v>301.53956928926999</v>
      </c>
      <c r="I14" s="1">
        <v>9.7836051659171499</v>
      </c>
      <c r="J14" s="1">
        <v>8.6175423018969592</v>
      </c>
      <c r="K14" s="1">
        <v>1.16606286402019</v>
      </c>
      <c r="L14" s="1">
        <v>10.871991900065</v>
      </c>
      <c r="M14" s="1">
        <v>291.54918436363499</v>
      </c>
      <c r="N14" s="1">
        <v>8.9019981914872197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tabSelected="1" workbookViewId="0">
      <selection activeCell="C30" sqref="C30"/>
    </sheetView>
  </sheetViews>
  <sheetFormatPr defaultRowHeight="14.5" x14ac:dyDescent="0.35"/>
  <cols>
    <col min="2" max="2" width="28.7265625" customWidth="1"/>
    <col min="3" max="3" width="58.7265625" customWidth="1"/>
    <col min="5" max="5" width="35.7265625" customWidth="1"/>
    <col min="6" max="6" width="14.7265625" customWidth="1"/>
    <col min="7" max="7" width="15.7265625" customWidth="1"/>
    <col min="8" max="8" width="16.7265625" customWidth="1"/>
  </cols>
  <sheetData>
    <row r="1" spans="2:8" ht="15.5" x14ac:dyDescent="0.35">
      <c r="B1" s="2"/>
      <c r="E1" s="2" t="s">
        <v>85</v>
      </c>
    </row>
    <row r="2" spans="2:8" ht="15.5" x14ac:dyDescent="0.35">
      <c r="B2" s="2" t="s">
        <v>84</v>
      </c>
      <c r="E2" s="2" t="s">
        <v>86</v>
      </c>
    </row>
    <row r="3" spans="2:8" x14ac:dyDescent="0.35">
      <c r="B3" s="1" t="s">
        <v>87</v>
      </c>
      <c r="C3" s="1" t="s">
        <v>88</v>
      </c>
      <c r="E3" s="1" t="s">
        <v>92</v>
      </c>
      <c r="F3" s="1" t="s">
        <v>93</v>
      </c>
      <c r="G3" s="1" t="s">
        <v>94</v>
      </c>
      <c r="H3" s="1" t="s">
        <v>95</v>
      </c>
    </row>
    <row r="4" spans="2:8" x14ac:dyDescent="0.35">
      <c r="B4" s="1" t="s">
        <v>1</v>
      </c>
      <c r="C4" s="1" t="s">
        <v>110</v>
      </c>
      <c r="E4" s="1" t="s">
        <v>96</v>
      </c>
      <c r="F4" s="1" t="s">
        <v>97</v>
      </c>
      <c r="G4" s="1" t="s">
        <v>98</v>
      </c>
      <c r="H4" s="1" t="s">
        <v>99</v>
      </c>
    </row>
    <row r="5" spans="2:8" x14ac:dyDescent="0.35">
      <c r="B5" s="1"/>
      <c r="C5" s="1" t="s">
        <v>111</v>
      </c>
      <c r="E5" s="1" t="s">
        <v>100</v>
      </c>
      <c r="F5" s="1" t="s">
        <v>101</v>
      </c>
      <c r="G5" s="1" t="s">
        <v>102</v>
      </c>
      <c r="H5" s="1" t="s">
        <v>103</v>
      </c>
    </row>
    <row r="6" spans="2:8" x14ac:dyDescent="0.35">
      <c r="B6" s="1"/>
      <c r="C6" s="1" t="s">
        <v>112</v>
      </c>
      <c r="E6" s="1" t="s">
        <v>104</v>
      </c>
      <c r="F6" s="1" t="s">
        <v>105</v>
      </c>
      <c r="G6" s="1" t="s">
        <v>106</v>
      </c>
      <c r="H6" s="1" t="s">
        <v>107</v>
      </c>
    </row>
    <row r="7" spans="2:8" x14ac:dyDescent="0.35">
      <c r="B7" s="1"/>
      <c r="C7" s="1" t="s">
        <v>113</v>
      </c>
    </row>
    <row r="8" spans="2:8" x14ac:dyDescent="0.35">
      <c r="B8" s="1" t="s">
        <v>89</v>
      </c>
      <c r="C8" s="1" t="s">
        <v>90</v>
      </c>
    </row>
    <row r="9" spans="2:8" x14ac:dyDescent="0.35">
      <c r="B9" s="1" t="s">
        <v>91</v>
      </c>
      <c r="C9" s="1" t="s">
        <v>114</v>
      </c>
    </row>
    <row r="10" spans="2:8" x14ac:dyDescent="0.35">
      <c r="B10" s="1"/>
      <c r="C10" s="1" t="s">
        <v>115</v>
      </c>
    </row>
    <row r="11" spans="2:8" x14ac:dyDescent="0.35">
      <c r="B11" s="1" t="s">
        <v>89</v>
      </c>
      <c r="C11" s="1" t="s">
        <v>89</v>
      </c>
    </row>
    <row r="12" spans="2:8" x14ac:dyDescent="0.35">
      <c r="B12" s="1" t="s">
        <v>6</v>
      </c>
      <c r="C12" s="1" t="s">
        <v>116</v>
      </c>
    </row>
    <row r="13" spans="2:8" x14ac:dyDescent="0.35">
      <c r="B13" s="1" t="s">
        <v>7</v>
      </c>
      <c r="C13" s="1" t="s">
        <v>117</v>
      </c>
    </row>
    <row r="14" spans="2:8" x14ac:dyDescent="0.35">
      <c r="B14" s="1" t="s">
        <v>8</v>
      </c>
      <c r="C14" s="1" t="s">
        <v>118</v>
      </c>
    </row>
    <row r="15" spans="2:8" x14ac:dyDescent="0.35">
      <c r="B15" s="1" t="s">
        <v>9</v>
      </c>
      <c r="C15" s="1" t="s">
        <v>119</v>
      </c>
    </row>
    <row r="16" spans="2:8" x14ac:dyDescent="0.35">
      <c r="B16" s="1" t="s">
        <v>10</v>
      </c>
      <c r="C16" s="1" t="s">
        <v>120</v>
      </c>
    </row>
  </sheetData>
  <pageMargins left="0.7" right="0.7" top="0.75" bottom="0.75" header="0.3" footer="0.3"/>
  <pageSetup paperSize="9" orientation="portrait" horizontalDpi="300" verticalDpi="300"/>
  <tableParts count="2">
    <tablePart r:id="rId1"/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0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63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827.74056947674399</v>
      </c>
      <c r="H2" s="1">
        <v>798.50087043182498</v>
      </c>
      <c r="I2" s="1">
        <v>29.239699044918599</v>
      </c>
      <c r="J2" s="1">
        <v>26.0436453407881</v>
      </c>
      <c r="K2" s="1">
        <v>3.1960537041305002</v>
      </c>
      <c r="L2" s="1">
        <v>122.617353180067</v>
      </c>
      <c r="M2" s="1">
        <v>662.60540504607502</v>
      </c>
      <c r="N2" s="1">
        <v>42.517811250601703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63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1114.68173099573</v>
      </c>
      <c r="H3" s="1">
        <v>1075.6157620169499</v>
      </c>
      <c r="I3" s="1">
        <v>39.065968978788398</v>
      </c>
      <c r="J3" s="1">
        <v>34.733300362947503</v>
      </c>
      <c r="K3" s="1">
        <v>4.3326686158408902</v>
      </c>
      <c r="L3" s="1">
        <v>130.674042099166</v>
      </c>
      <c r="M3" s="1">
        <v>930.317887768535</v>
      </c>
      <c r="N3" s="1">
        <v>53.689801128033402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63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1344.1771160364101</v>
      </c>
      <c r="H4" s="1">
        <v>1297.46630155654</v>
      </c>
      <c r="I4" s="1">
        <v>46.710814479873498</v>
      </c>
      <c r="J4" s="1">
        <v>41.446389700119703</v>
      </c>
      <c r="K4" s="1">
        <v>5.2644247797537904</v>
      </c>
      <c r="L4" s="1">
        <v>111.378919727934</v>
      </c>
      <c r="M4" s="1">
        <v>1172.7718135678499</v>
      </c>
      <c r="N4" s="1">
        <v>60.026382740623902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63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1453.9302241433099</v>
      </c>
      <c r="H5" s="1">
        <v>1404.3251305005299</v>
      </c>
      <c r="I5" s="1">
        <v>49.605093642779302</v>
      </c>
      <c r="J5" s="1">
        <v>43.916595228636801</v>
      </c>
      <c r="K5" s="1">
        <v>5.6884984141424502</v>
      </c>
      <c r="L5" s="1">
        <v>79.309637627633904</v>
      </c>
      <c r="M5" s="1">
        <v>1316.0629202089899</v>
      </c>
      <c r="N5" s="1">
        <v>58.557666306679401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63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1440.8282683580501</v>
      </c>
      <c r="H6" s="1">
        <v>1393.25507059867</v>
      </c>
      <c r="I6" s="1">
        <v>47.5731977593842</v>
      </c>
      <c r="J6" s="1">
        <v>42.009634704291599</v>
      </c>
      <c r="K6" s="1">
        <v>5.5635630550925903</v>
      </c>
      <c r="L6" s="1">
        <v>50.483822781273602</v>
      </c>
      <c r="M6" s="1">
        <v>1340.3347364558001</v>
      </c>
      <c r="N6" s="1">
        <v>50.009709120978201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63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1341.2753933955801</v>
      </c>
      <c r="H7" s="1">
        <v>1299.3566844602999</v>
      </c>
      <c r="I7" s="1">
        <v>41.918708935286404</v>
      </c>
      <c r="J7" s="1">
        <v>36.8878728578972</v>
      </c>
      <c r="K7" s="1">
        <v>5.0308360773891803</v>
      </c>
      <c r="L7" s="1">
        <v>30.717133761571802</v>
      </c>
      <c r="M7" s="1">
        <v>1274.2090357542099</v>
      </c>
      <c r="N7" s="1">
        <v>36.349223879797897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63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1205.5500989841701</v>
      </c>
      <c r="H8" s="1">
        <v>1168.79323088314</v>
      </c>
      <c r="I8" s="1">
        <v>36.756868101027798</v>
      </c>
      <c r="J8" s="1">
        <v>32.289061641108098</v>
      </c>
      <c r="K8" s="1">
        <v>4.4678064599196903</v>
      </c>
      <c r="L8" s="1">
        <v>18.8061635486436</v>
      </c>
      <c r="M8" s="1">
        <v>1158.2098095824599</v>
      </c>
      <c r="N8" s="1">
        <v>28.534125853060502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63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1041.66032867228</v>
      </c>
      <c r="H9" s="1">
        <v>1009.99992929618</v>
      </c>
      <c r="I9" s="1">
        <v>31.660399376100099</v>
      </c>
      <c r="J9" s="1">
        <v>27.800829404281298</v>
      </c>
      <c r="K9" s="1">
        <v>3.8595699718187899</v>
      </c>
      <c r="L9" s="1">
        <v>11.9508615098696</v>
      </c>
      <c r="M9" s="1">
        <v>1005.7329777188399</v>
      </c>
      <c r="N9" s="1">
        <v>23.976489443574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63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858.31334829298805</v>
      </c>
      <c r="H10" s="1">
        <v>832.03827816599505</v>
      </c>
      <c r="I10" s="1">
        <v>26.275070126993398</v>
      </c>
      <c r="J10" s="1">
        <v>23.078369408651501</v>
      </c>
      <c r="K10" s="1">
        <v>3.1967007183418601</v>
      </c>
      <c r="L10" s="1">
        <v>7.9553377125171396</v>
      </c>
      <c r="M10" s="1">
        <v>830.01371507678402</v>
      </c>
      <c r="N10" s="1">
        <v>20.344295503686801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63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677.94811648464702</v>
      </c>
      <c r="H11" s="1">
        <v>656.92374935240696</v>
      </c>
      <c r="I11" s="1">
        <v>21.024367132239998</v>
      </c>
      <c r="J11" s="1">
        <v>18.478523630356101</v>
      </c>
      <c r="K11" s="1">
        <v>2.5458435018838999</v>
      </c>
      <c r="L11" s="1">
        <v>5.5010027307231404</v>
      </c>
      <c r="M11" s="1">
        <v>655.39355979968298</v>
      </c>
      <c r="N11" s="1">
        <v>17.053553954241401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63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514.76892186433099</v>
      </c>
      <c r="H12" s="1">
        <v>498.52940419243902</v>
      </c>
      <c r="I12" s="1">
        <v>16.239517671891999</v>
      </c>
      <c r="J12" s="1">
        <v>14.2859367639476</v>
      </c>
      <c r="K12" s="1">
        <v>1.95358090794441</v>
      </c>
      <c r="L12" s="1">
        <v>3.8925408664694299</v>
      </c>
      <c r="M12" s="1">
        <v>496.88992940742901</v>
      </c>
      <c r="N12" s="1">
        <v>13.986451590432999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63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376.40797759943899</v>
      </c>
      <c r="H13" s="1">
        <v>364.28523846256201</v>
      </c>
      <c r="I13" s="1">
        <v>12.122739136877099</v>
      </c>
      <c r="J13" s="1">
        <v>10.676065703741999</v>
      </c>
      <c r="K13" s="1">
        <v>1.4466734331350599</v>
      </c>
      <c r="L13" s="1">
        <v>2.78053938795445</v>
      </c>
      <c r="M13" s="1">
        <v>362.45308993026498</v>
      </c>
      <c r="N13" s="1">
        <v>11.1743482812201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63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264.73813830875002</v>
      </c>
      <c r="H14" s="1">
        <v>255.999421915336</v>
      </c>
      <c r="I14" s="1">
        <v>8.7387163934137995</v>
      </c>
      <c r="J14" s="1">
        <v>7.7057894538270499</v>
      </c>
      <c r="K14" s="1">
        <v>1.03292693958675</v>
      </c>
      <c r="L14" s="1">
        <v>1.9842773674765499</v>
      </c>
      <c r="M14" s="1">
        <v>254.07769989933601</v>
      </c>
      <c r="N14" s="1">
        <v>8.6761610419376201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3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64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309.14884761364101</v>
      </c>
      <c r="H2" s="1">
        <v>298.33594874240401</v>
      </c>
      <c r="I2" s="1">
        <v>10.8128988712369</v>
      </c>
      <c r="J2" s="1">
        <v>9.6159827007570602</v>
      </c>
      <c r="K2" s="1">
        <v>1.1969161704798099</v>
      </c>
      <c r="L2" s="1">
        <v>38.345980578640003</v>
      </c>
      <c r="M2" s="1">
        <v>255.85056603631699</v>
      </c>
      <c r="N2" s="1">
        <v>14.9523009986837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64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335.00606954992202</v>
      </c>
      <c r="H3" s="1">
        <v>323.670135014653</v>
      </c>
      <c r="I3" s="1">
        <v>11.3359345352692</v>
      </c>
      <c r="J3" s="1">
        <v>10.0637105227263</v>
      </c>
      <c r="K3" s="1">
        <v>1.2722240125428499</v>
      </c>
      <c r="L3" s="1">
        <v>39.5432283922419</v>
      </c>
      <c r="M3" s="1">
        <v>280.86152418260798</v>
      </c>
      <c r="N3" s="1">
        <v>14.601316975072599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64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370.39977365725599</v>
      </c>
      <c r="H4" s="1">
        <v>358.268715538283</v>
      </c>
      <c r="I4" s="1">
        <v>12.131058118973799</v>
      </c>
      <c r="J4" s="1">
        <v>10.749399804110199</v>
      </c>
      <c r="K4" s="1">
        <v>1.3816583148635899</v>
      </c>
      <c r="L4" s="1">
        <v>40.791722453956297</v>
      </c>
      <c r="M4" s="1">
        <v>315.210373062999</v>
      </c>
      <c r="N4" s="1">
        <v>14.397678140301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64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414.62137164530202</v>
      </c>
      <c r="H5" s="1">
        <v>401.49137948571399</v>
      </c>
      <c r="I5" s="1">
        <v>13.1299921595875</v>
      </c>
      <c r="J5" s="1">
        <v>11.6101696813366</v>
      </c>
      <c r="K5" s="1">
        <v>1.51982247825094</v>
      </c>
      <c r="L5" s="1">
        <v>41.656392631453798</v>
      </c>
      <c r="M5" s="1">
        <v>358.848671056505</v>
      </c>
      <c r="N5" s="1">
        <v>14.1163079573427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64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465.81966473183297</v>
      </c>
      <c r="H6" s="1">
        <v>451.60952712203101</v>
      </c>
      <c r="I6" s="1">
        <v>14.2101376098018</v>
      </c>
      <c r="J6" s="1">
        <v>12.5344178217999</v>
      </c>
      <c r="K6" s="1">
        <v>1.6757197880018999</v>
      </c>
      <c r="L6" s="1">
        <v>41.647773801226201</v>
      </c>
      <c r="M6" s="1">
        <v>410.74406666585497</v>
      </c>
      <c r="N6" s="1">
        <v>13.4278242647519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64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513.31600191707798</v>
      </c>
      <c r="H7" s="1">
        <v>498.42083526331101</v>
      </c>
      <c r="I7" s="1">
        <v>14.8951666537673</v>
      </c>
      <c r="J7" s="1">
        <v>13.0949843561446</v>
      </c>
      <c r="K7" s="1">
        <v>1.80018229762272</v>
      </c>
      <c r="L7" s="1">
        <v>39.662933664748202</v>
      </c>
      <c r="M7" s="1">
        <v>462.21645217034802</v>
      </c>
      <c r="N7" s="1">
        <v>11.436616081981899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64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545.84928015157095</v>
      </c>
      <c r="H8" s="1">
        <v>530.24018735104596</v>
      </c>
      <c r="I8" s="1">
        <v>15.6090928005259</v>
      </c>
      <c r="J8" s="1">
        <v>13.701329296750901</v>
      </c>
      <c r="K8" s="1">
        <v>1.90776350377499</v>
      </c>
      <c r="L8" s="1">
        <v>35.2831695025383</v>
      </c>
      <c r="M8" s="1">
        <v>499.76328149735298</v>
      </c>
      <c r="N8" s="1">
        <v>10.8028291516798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64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549.69036156559105</v>
      </c>
      <c r="H9" s="1">
        <v>533.89271298915401</v>
      </c>
      <c r="I9" s="1">
        <v>15.7976485764373</v>
      </c>
      <c r="J9" s="1">
        <v>13.8621171815044</v>
      </c>
      <c r="K9" s="1">
        <v>1.93553139493291</v>
      </c>
      <c r="L9" s="1">
        <v>29.748242746763001</v>
      </c>
      <c r="M9" s="1">
        <v>509.16063032107002</v>
      </c>
      <c r="N9" s="1">
        <v>10.7814884977579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64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517.46044200622305</v>
      </c>
      <c r="H10" s="1">
        <v>502.40569569560199</v>
      </c>
      <c r="I10" s="1">
        <v>15.054746310620301</v>
      </c>
      <c r="J10" s="1">
        <v>13.213481540749401</v>
      </c>
      <c r="K10" s="1">
        <v>1.8412647698708999</v>
      </c>
      <c r="L10" s="1">
        <v>24.069070690554899</v>
      </c>
      <c r="M10" s="1">
        <v>482.81038662177701</v>
      </c>
      <c r="N10" s="1">
        <v>10.5809846938905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64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458.10018600080099</v>
      </c>
      <c r="H11" s="1">
        <v>444.56184972229102</v>
      </c>
      <c r="I11" s="1">
        <v>13.53833627851</v>
      </c>
      <c r="J11" s="1">
        <v>11.8893223585009</v>
      </c>
      <c r="K11" s="1">
        <v>1.6490139200090901</v>
      </c>
      <c r="L11" s="1">
        <v>18.8746376608253</v>
      </c>
      <c r="M11" s="1">
        <v>429.21858562119797</v>
      </c>
      <c r="N11" s="1">
        <v>10.006962718776901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64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383.42662186740802</v>
      </c>
      <c r="H12" s="1">
        <v>371.88826146313397</v>
      </c>
      <c r="I12" s="1">
        <v>11.538360404273799</v>
      </c>
      <c r="J12" s="1">
        <v>10.141076306984001</v>
      </c>
      <c r="K12" s="1">
        <v>1.3972840972898</v>
      </c>
      <c r="L12" s="1">
        <v>14.4577727489296</v>
      </c>
      <c r="M12" s="1">
        <v>359.89211181193298</v>
      </c>
      <c r="N12" s="1">
        <v>9.0767373065451196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64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305.02863068713401</v>
      </c>
      <c r="H13" s="1">
        <v>295.661277352257</v>
      </c>
      <c r="I13" s="1">
        <v>9.3673533348771105</v>
      </c>
      <c r="J13" s="1">
        <v>8.2411259645297594</v>
      </c>
      <c r="K13" s="1">
        <v>1.12622737034735</v>
      </c>
      <c r="L13" s="1">
        <v>10.880083504463601</v>
      </c>
      <c r="M13" s="1">
        <v>286.248698609391</v>
      </c>
      <c r="N13" s="1">
        <v>7.8998485732794403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64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231.12155597064799</v>
      </c>
      <c r="H14" s="1">
        <v>223.85835735748199</v>
      </c>
      <c r="I14" s="1">
        <v>7.2631986131656499</v>
      </c>
      <c r="J14" s="1">
        <v>6.3975314042803397</v>
      </c>
      <c r="K14" s="1">
        <v>0.86566720888531301</v>
      </c>
      <c r="L14" s="1">
        <v>8.0712002530509004</v>
      </c>
      <c r="M14" s="1">
        <v>216.44164861808599</v>
      </c>
      <c r="N14" s="1">
        <v>6.6087070995113999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3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4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64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614.50191972468497</v>
      </c>
      <c r="H2" s="1">
        <v>592.79481503772604</v>
      </c>
      <c r="I2" s="1">
        <v>21.707104686958701</v>
      </c>
      <c r="J2" s="1">
        <v>19.334403373100301</v>
      </c>
      <c r="K2" s="1">
        <v>2.3727013138584101</v>
      </c>
      <c r="L2" s="1">
        <v>91.029244789031296</v>
      </c>
      <c r="M2" s="1">
        <v>491.908103136904</v>
      </c>
      <c r="N2" s="1">
        <v>31.564571798749601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64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827.52264276706796</v>
      </c>
      <c r="H3" s="1">
        <v>798.52066579674101</v>
      </c>
      <c r="I3" s="1">
        <v>29.0019769703277</v>
      </c>
      <c r="J3" s="1">
        <v>25.7854701563048</v>
      </c>
      <c r="K3" s="1">
        <v>3.2165068140228699</v>
      </c>
      <c r="L3" s="1">
        <v>97.010407232888397</v>
      </c>
      <c r="M3" s="1">
        <v>690.65374957925201</v>
      </c>
      <c r="N3" s="1">
        <v>39.858485954928199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64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997.89650128725702</v>
      </c>
      <c r="H4" s="1">
        <v>963.21910811812597</v>
      </c>
      <c r="I4" s="1">
        <v>34.677393169131498</v>
      </c>
      <c r="J4" s="1">
        <v>30.769164851350901</v>
      </c>
      <c r="K4" s="1">
        <v>3.90822831778067</v>
      </c>
      <c r="L4" s="1">
        <v>82.686003940755299</v>
      </c>
      <c r="M4" s="1">
        <v>870.647830264037</v>
      </c>
      <c r="N4" s="1">
        <v>44.562667082464898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64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1079.3755275842</v>
      </c>
      <c r="H5" s="1">
        <v>1042.5494658981299</v>
      </c>
      <c r="I5" s="1">
        <v>36.826061686066801</v>
      </c>
      <c r="J5" s="1">
        <v>32.603007597934898</v>
      </c>
      <c r="K5" s="1">
        <v>4.2230540881318603</v>
      </c>
      <c r="L5" s="1">
        <v>58.8782601360938</v>
      </c>
      <c r="M5" s="1">
        <v>977.02495294888695</v>
      </c>
      <c r="N5" s="1">
        <v>43.472314499214598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64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1069.6488363006299</v>
      </c>
      <c r="H6" s="1">
        <v>1034.33122299449</v>
      </c>
      <c r="I6" s="1">
        <v>35.317613306139798</v>
      </c>
      <c r="J6" s="1">
        <v>31.187309314848299</v>
      </c>
      <c r="K6" s="1">
        <v>4.13030399129154</v>
      </c>
      <c r="L6" s="1">
        <v>37.478416738404199</v>
      </c>
      <c r="M6" s="1">
        <v>995.04397754290505</v>
      </c>
      <c r="N6" s="1">
        <v>37.126442019316301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64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995.74230684632903</v>
      </c>
      <c r="H7" s="1">
        <v>964.62249942962001</v>
      </c>
      <c r="I7" s="1">
        <v>31.119807416709602</v>
      </c>
      <c r="J7" s="1">
        <v>27.384991773530299</v>
      </c>
      <c r="K7" s="1">
        <v>3.7348156431792598</v>
      </c>
      <c r="L7" s="1">
        <v>22.8039295897483</v>
      </c>
      <c r="M7" s="1">
        <v>945.95327023354605</v>
      </c>
      <c r="N7" s="1">
        <v>26.9851070230354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64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894.98192727022899</v>
      </c>
      <c r="H8" s="1">
        <v>867.69419142151105</v>
      </c>
      <c r="I8" s="1">
        <v>27.287735848717698</v>
      </c>
      <c r="J8" s="1">
        <v>23.970904769247301</v>
      </c>
      <c r="K8" s="1">
        <v>3.3168310794704099</v>
      </c>
      <c r="L8" s="1">
        <v>13.9614077519521</v>
      </c>
      <c r="M8" s="1">
        <v>859.83722156121803</v>
      </c>
      <c r="N8" s="1">
        <v>21.183297957058901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64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773.31267219969902</v>
      </c>
      <c r="H9" s="1">
        <v>749.80847666635395</v>
      </c>
      <c r="I9" s="1">
        <v>23.504195533345001</v>
      </c>
      <c r="J9" s="1">
        <v>20.6389099058764</v>
      </c>
      <c r="K9" s="1">
        <v>2.86528562746861</v>
      </c>
      <c r="L9" s="1">
        <v>8.8721365256038105</v>
      </c>
      <c r="M9" s="1">
        <v>746.64075717508001</v>
      </c>
      <c r="N9" s="1">
        <v>17.7997784990153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64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637.19868241420295</v>
      </c>
      <c r="H10" s="1">
        <v>617.69247282471201</v>
      </c>
      <c r="I10" s="1">
        <v>19.506209589491199</v>
      </c>
      <c r="J10" s="1">
        <v>17.133027942192999</v>
      </c>
      <c r="K10" s="1">
        <v>2.3731816472981802</v>
      </c>
      <c r="L10" s="1">
        <v>5.9059208605544997</v>
      </c>
      <c r="M10" s="1">
        <v>616.18946819886605</v>
      </c>
      <c r="N10" s="1">
        <v>15.1032933547823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64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503.29829709434603</v>
      </c>
      <c r="H11" s="1">
        <v>487.690128979637</v>
      </c>
      <c r="I11" s="1">
        <v>15.6081681147091</v>
      </c>
      <c r="J11" s="1">
        <v>13.718172895294799</v>
      </c>
      <c r="K11" s="1">
        <v>1.88999521941424</v>
      </c>
      <c r="L11" s="1">
        <v>4.08386016475791</v>
      </c>
      <c r="M11" s="1">
        <v>486.55413969462899</v>
      </c>
      <c r="N11" s="1">
        <v>12.660297234959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64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382.15656253287602</v>
      </c>
      <c r="H12" s="1">
        <v>370.100593364796</v>
      </c>
      <c r="I12" s="1">
        <v>12.055969168080001</v>
      </c>
      <c r="J12" s="1">
        <v>10.6056606263249</v>
      </c>
      <c r="K12" s="1">
        <v>1.4503085417550701</v>
      </c>
      <c r="L12" s="1">
        <v>2.8897627146200402</v>
      </c>
      <c r="M12" s="1">
        <v>368.883472397334</v>
      </c>
      <c r="N12" s="1">
        <v>10.383327420922001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64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279.43951687756402</v>
      </c>
      <c r="H13" s="1">
        <v>270.43978103443499</v>
      </c>
      <c r="I13" s="1">
        <v>8.9997358431298302</v>
      </c>
      <c r="J13" s="1">
        <v>7.9257476460330398</v>
      </c>
      <c r="K13" s="1">
        <v>1.07398819709678</v>
      </c>
      <c r="L13" s="1">
        <v>2.0642298502394598</v>
      </c>
      <c r="M13" s="1">
        <v>269.07962202829901</v>
      </c>
      <c r="N13" s="1">
        <v>8.2956649990258899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64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196.53753870962899</v>
      </c>
      <c r="H14" s="1">
        <v>190.05004951591101</v>
      </c>
      <c r="I14" s="1">
        <v>6.4874891937179902</v>
      </c>
      <c r="J14" s="1">
        <v>5.7206600558002396</v>
      </c>
      <c r="K14" s="1">
        <v>0.76682913791775598</v>
      </c>
      <c r="L14" s="1">
        <v>1.4730971231135701</v>
      </c>
      <c r="M14" s="1">
        <v>188.623392527531</v>
      </c>
      <c r="N14" s="1">
        <v>6.4410490589841496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4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65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702.01795759392996</v>
      </c>
      <c r="H2" s="1">
        <v>677.46393049711196</v>
      </c>
      <c r="I2" s="1">
        <v>24.5540270968181</v>
      </c>
      <c r="J2" s="1">
        <v>21.836059192692201</v>
      </c>
      <c r="K2" s="1">
        <v>2.7179679041259002</v>
      </c>
      <c r="L2" s="1">
        <v>87.076394350323099</v>
      </c>
      <c r="M2" s="1">
        <v>580.98774491482504</v>
      </c>
      <c r="N2" s="1">
        <v>33.953818328781097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65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760.73476754771298</v>
      </c>
      <c r="H3" s="1">
        <v>734.99302640490396</v>
      </c>
      <c r="I3" s="1">
        <v>25.7417411428093</v>
      </c>
      <c r="J3" s="1">
        <v>22.852763519954099</v>
      </c>
      <c r="K3" s="1">
        <v>2.8889776228552102</v>
      </c>
      <c r="L3" s="1">
        <v>89.795115352605507</v>
      </c>
      <c r="M3" s="1">
        <v>637.78285151431601</v>
      </c>
      <c r="N3" s="1">
        <v>33.156800680792003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65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841.10710618300698</v>
      </c>
      <c r="H4" s="1">
        <v>813.55979132198502</v>
      </c>
      <c r="I4" s="1">
        <v>27.5473148610225</v>
      </c>
      <c r="J4" s="1">
        <v>24.4098328494272</v>
      </c>
      <c r="K4" s="1">
        <v>3.13748201159527</v>
      </c>
      <c r="L4" s="1">
        <v>92.630206791692004</v>
      </c>
      <c r="M4" s="1">
        <v>715.78252359089004</v>
      </c>
      <c r="N4" s="1">
        <v>32.694375800425597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65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941.52590489677505</v>
      </c>
      <c r="H5" s="1">
        <v>911.71020171609405</v>
      </c>
      <c r="I5" s="1">
        <v>29.815703180681101</v>
      </c>
      <c r="J5" s="1">
        <v>26.364476755860402</v>
      </c>
      <c r="K5" s="1">
        <v>3.4512264248207098</v>
      </c>
      <c r="L5" s="1">
        <v>94.593707534731607</v>
      </c>
      <c r="M5" s="1">
        <v>814.87675948001197</v>
      </c>
      <c r="N5" s="1">
        <v>32.055437882031498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65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1057.78744500066</v>
      </c>
      <c r="H6" s="1">
        <v>1025.5189379078199</v>
      </c>
      <c r="I6" s="1">
        <v>32.2685070928326</v>
      </c>
      <c r="J6" s="1">
        <v>28.463267668026401</v>
      </c>
      <c r="K6" s="1">
        <v>3.80523942480619</v>
      </c>
      <c r="L6" s="1">
        <v>94.574135818259194</v>
      </c>
      <c r="M6" s="1">
        <v>932.72128620370495</v>
      </c>
      <c r="N6" s="1">
        <v>30.492022978692301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65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1165.6425506604701</v>
      </c>
      <c r="H7" s="1">
        <v>1131.8184735111799</v>
      </c>
      <c r="I7" s="1">
        <v>33.824077149293402</v>
      </c>
      <c r="J7" s="1">
        <v>29.7362071487129</v>
      </c>
      <c r="K7" s="1">
        <v>4.0878700005805397</v>
      </c>
      <c r="L7" s="1">
        <v>90.066943151954504</v>
      </c>
      <c r="M7" s="1">
        <v>1049.60523781238</v>
      </c>
      <c r="N7" s="1">
        <v>25.97036969613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65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1239.5194087380901</v>
      </c>
      <c r="H8" s="1">
        <v>1204.07414173385</v>
      </c>
      <c r="I8" s="1">
        <v>35.445267004242297</v>
      </c>
      <c r="J8" s="1">
        <v>31.113100642211599</v>
      </c>
      <c r="K8" s="1">
        <v>4.3321663620306703</v>
      </c>
      <c r="L8" s="1">
        <v>80.121335669890698</v>
      </c>
      <c r="M8" s="1">
        <v>1134.8669123802699</v>
      </c>
      <c r="N8" s="1">
        <v>24.5311606879294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65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1248.24177063605</v>
      </c>
      <c r="H9" s="1">
        <v>1212.3683294958901</v>
      </c>
      <c r="I9" s="1">
        <v>35.873441140163003</v>
      </c>
      <c r="J9" s="1">
        <v>31.4782192034865</v>
      </c>
      <c r="K9" s="1">
        <v>4.3952219366765002</v>
      </c>
      <c r="L9" s="1">
        <v>67.552574678170998</v>
      </c>
      <c r="M9" s="1">
        <v>1156.2064958170099</v>
      </c>
      <c r="N9" s="1">
        <v>24.4827001408641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65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1175.0537821407399</v>
      </c>
      <c r="H10" s="1">
        <v>1140.86733008486</v>
      </c>
      <c r="I10" s="1">
        <v>34.186452055887003</v>
      </c>
      <c r="J10" s="1">
        <v>30.005291611291501</v>
      </c>
      <c r="K10" s="1">
        <v>4.18116044459547</v>
      </c>
      <c r="L10" s="1">
        <v>54.656260173042</v>
      </c>
      <c r="M10" s="1">
        <v>1096.3701276510899</v>
      </c>
      <c r="N10" s="1">
        <v>24.027394316607101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65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1040.2579839197599</v>
      </c>
      <c r="H11" s="1">
        <v>1009.51500927559</v>
      </c>
      <c r="I11" s="1">
        <v>30.742974644166299</v>
      </c>
      <c r="J11" s="1">
        <v>26.998379142340202</v>
      </c>
      <c r="K11" s="1">
        <v>3.7445955018260402</v>
      </c>
      <c r="L11" s="1">
        <v>42.860695368134401</v>
      </c>
      <c r="M11" s="1">
        <v>974.67338845048198</v>
      </c>
      <c r="N11" s="1">
        <v>22.723900101138199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65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870.68858916432498</v>
      </c>
      <c r="H12" s="1">
        <v>844.48717755461996</v>
      </c>
      <c r="I12" s="1">
        <v>26.201411609705001</v>
      </c>
      <c r="J12" s="1">
        <v>23.028446432154801</v>
      </c>
      <c r="K12" s="1">
        <v>3.1729651775502301</v>
      </c>
      <c r="L12" s="1">
        <v>32.8308391731263</v>
      </c>
      <c r="M12" s="1">
        <v>817.24621404421396</v>
      </c>
      <c r="N12" s="1">
        <v>20.611535946984599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65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692.66173228719697</v>
      </c>
      <c r="H13" s="1">
        <v>671.39026287376601</v>
      </c>
      <c r="I13" s="1">
        <v>21.271469413431401</v>
      </c>
      <c r="J13" s="1">
        <v>18.714022266464401</v>
      </c>
      <c r="K13" s="1">
        <v>2.55744714696697</v>
      </c>
      <c r="L13" s="1">
        <v>24.7065905605462</v>
      </c>
      <c r="M13" s="1">
        <v>650.016095200927</v>
      </c>
      <c r="N13" s="1">
        <v>17.939046525723601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65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524.83288852889302</v>
      </c>
      <c r="H14" s="1">
        <v>508.339552404975</v>
      </c>
      <c r="I14" s="1">
        <v>16.4933361239178</v>
      </c>
      <c r="J14" s="1">
        <v>14.5275713131196</v>
      </c>
      <c r="K14" s="1">
        <v>1.96576481079818</v>
      </c>
      <c r="L14" s="1">
        <v>18.328153446845899</v>
      </c>
      <c r="M14" s="1">
        <v>491.497624118678</v>
      </c>
      <c r="N14" s="1">
        <v>15.007110963368801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4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65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1395.4164343572299</v>
      </c>
      <c r="H2" s="1">
        <v>1346.1237476296301</v>
      </c>
      <c r="I2" s="1">
        <v>49.292686727595502</v>
      </c>
      <c r="J2" s="1">
        <v>43.904735443956902</v>
      </c>
      <c r="K2" s="1">
        <v>5.3879512836386203</v>
      </c>
      <c r="L2" s="1">
        <v>206.71002011295801</v>
      </c>
      <c r="M2" s="1">
        <v>1117.0293033718399</v>
      </c>
      <c r="N2" s="1">
        <v>71.677110872424294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65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1879.14579019907</v>
      </c>
      <c r="H3" s="1">
        <v>1813.28784249506</v>
      </c>
      <c r="I3" s="1">
        <v>65.857947704014805</v>
      </c>
      <c r="J3" s="1">
        <v>58.553875372523301</v>
      </c>
      <c r="K3" s="1">
        <v>7.3040723314915601</v>
      </c>
      <c r="L3" s="1">
        <v>220.29209708101399</v>
      </c>
      <c r="M3" s="1">
        <v>1568.3426880832501</v>
      </c>
      <c r="N3" s="1">
        <v>90.511005034813394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65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2266.0322661118598</v>
      </c>
      <c r="H4" s="1">
        <v>2187.2865327371701</v>
      </c>
      <c r="I4" s="1">
        <v>78.745733374686694</v>
      </c>
      <c r="J4" s="1">
        <v>69.870893689409897</v>
      </c>
      <c r="K4" s="1">
        <v>8.8748396852768501</v>
      </c>
      <c r="L4" s="1">
        <v>187.764114458667</v>
      </c>
      <c r="M4" s="1">
        <v>1977.0748502009801</v>
      </c>
      <c r="N4" s="1">
        <v>101.193301452209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65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2451.0555649830999</v>
      </c>
      <c r="H5" s="1">
        <v>2367.4306159961002</v>
      </c>
      <c r="I5" s="1">
        <v>83.624948987000394</v>
      </c>
      <c r="J5" s="1">
        <v>74.035200137397297</v>
      </c>
      <c r="K5" s="1">
        <v>9.5897488496030601</v>
      </c>
      <c r="L5" s="1">
        <v>133.701277706464</v>
      </c>
      <c r="M5" s="1">
        <v>2218.6369681852202</v>
      </c>
      <c r="N5" s="1">
        <v>98.717319091416897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65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2428.96810775417</v>
      </c>
      <c r="H6" s="1">
        <v>2348.7685567881799</v>
      </c>
      <c r="I6" s="1">
        <v>80.199550965994007</v>
      </c>
      <c r="J6" s="1">
        <v>70.820419862674299</v>
      </c>
      <c r="K6" s="1">
        <v>9.3791311033197093</v>
      </c>
      <c r="L6" s="1">
        <v>85.106322652155797</v>
      </c>
      <c r="M6" s="1">
        <v>2259.5547297779699</v>
      </c>
      <c r="N6" s="1">
        <v>84.307055324051106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65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2261.1405021821101</v>
      </c>
      <c r="H7" s="1">
        <v>2190.4733662311501</v>
      </c>
      <c r="I7" s="1">
        <v>70.667135950957103</v>
      </c>
      <c r="J7" s="1">
        <v>62.1860833122253</v>
      </c>
      <c r="K7" s="1">
        <v>8.4810526387318106</v>
      </c>
      <c r="L7" s="1">
        <v>51.783366489264303</v>
      </c>
      <c r="M7" s="1">
        <v>2148.0791142349099</v>
      </c>
      <c r="N7" s="1">
        <v>61.278021457936099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65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2032.33293449289</v>
      </c>
      <c r="H8" s="1">
        <v>1970.3677008012501</v>
      </c>
      <c r="I8" s="1">
        <v>61.965233691636897</v>
      </c>
      <c r="J8" s="1">
        <v>54.433344124304902</v>
      </c>
      <c r="K8" s="1">
        <v>7.5318895673319801</v>
      </c>
      <c r="L8" s="1">
        <v>31.703689115511501</v>
      </c>
      <c r="M8" s="1">
        <v>1952.52602363901</v>
      </c>
      <c r="N8" s="1">
        <v>48.103221738362301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65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1756.04530603847</v>
      </c>
      <c r="H9" s="1">
        <v>1702.67176940531</v>
      </c>
      <c r="I9" s="1">
        <v>53.373536633164498</v>
      </c>
      <c r="J9" s="1">
        <v>46.867020501386399</v>
      </c>
      <c r="K9" s="1">
        <v>6.5065161317780698</v>
      </c>
      <c r="L9" s="1">
        <v>20.1469266706853</v>
      </c>
      <c r="M9" s="1">
        <v>1695.478483761</v>
      </c>
      <c r="N9" s="1">
        <v>40.419895606790902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65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1446.9564452946199</v>
      </c>
      <c r="H10" s="1">
        <v>1402.66157076374</v>
      </c>
      <c r="I10" s="1">
        <v>44.2948745308844</v>
      </c>
      <c r="J10" s="1">
        <v>38.905832501791103</v>
      </c>
      <c r="K10" s="1">
        <v>5.3890420290932903</v>
      </c>
      <c r="L10" s="1">
        <v>13.4112177103096</v>
      </c>
      <c r="M10" s="1">
        <v>1399.2485344679999</v>
      </c>
      <c r="N10" s="1">
        <v>34.296693116311097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65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1142.89425729396</v>
      </c>
      <c r="H11" s="1">
        <v>1107.4510900745099</v>
      </c>
      <c r="I11" s="1">
        <v>35.4431672194508</v>
      </c>
      <c r="J11" s="1">
        <v>31.151349235857101</v>
      </c>
      <c r="K11" s="1">
        <v>4.2918179835936501</v>
      </c>
      <c r="L11" s="1">
        <v>9.27366604822517</v>
      </c>
      <c r="M11" s="1">
        <v>1104.8714754847599</v>
      </c>
      <c r="N11" s="1">
        <v>28.749115760979599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65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867.80452711158398</v>
      </c>
      <c r="H12" s="1">
        <v>840.42772490927302</v>
      </c>
      <c r="I12" s="1">
        <v>27.3768022023105</v>
      </c>
      <c r="J12" s="1">
        <v>24.083428643834999</v>
      </c>
      <c r="K12" s="1">
        <v>3.2933735584754702</v>
      </c>
      <c r="L12" s="1">
        <v>6.5620989193657904</v>
      </c>
      <c r="M12" s="1">
        <v>837.66387577214095</v>
      </c>
      <c r="N12" s="1">
        <v>23.578552420077301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65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634.55374465632201</v>
      </c>
      <c r="H13" s="1">
        <v>614.11706431852303</v>
      </c>
      <c r="I13" s="1">
        <v>20.436680337798901</v>
      </c>
      <c r="J13" s="1">
        <v>17.997858370886298</v>
      </c>
      <c r="K13" s="1">
        <v>2.4388219669126299</v>
      </c>
      <c r="L13" s="1">
        <v>4.6874715356551402</v>
      </c>
      <c r="M13" s="1">
        <v>611.02840312874002</v>
      </c>
      <c r="N13" s="1">
        <v>18.837869991926301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65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446.29919399830101</v>
      </c>
      <c r="H14" s="1">
        <v>431.56734573542701</v>
      </c>
      <c r="I14" s="1">
        <v>14.731848262874299</v>
      </c>
      <c r="J14" s="1">
        <v>12.990525824249801</v>
      </c>
      <c r="K14" s="1">
        <v>1.7413224386244901</v>
      </c>
      <c r="L14" s="1">
        <v>3.3451220720644699</v>
      </c>
      <c r="M14" s="1">
        <v>428.32768033508501</v>
      </c>
      <c r="N14" s="1">
        <v>14.6263915911516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0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4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66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2397.8063022413198</v>
      </c>
      <c r="H2" s="1">
        <v>2313.9397853220898</v>
      </c>
      <c r="I2" s="1">
        <v>83.866516919229994</v>
      </c>
      <c r="J2" s="1">
        <v>74.583049880666707</v>
      </c>
      <c r="K2" s="1">
        <v>9.2834670385632307</v>
      </c>
      <c r="L2" s="1">
        <v>297.41735932975598</v>
      </c>
      <c r="M2" s="1">
        <v>1984.4165825278701</v>
      </c>
      <c r="N2" s="1">
        <v>115.972360383694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66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2598.3589169311699</v>
      </c>
      <c r="H3" s="1">
        <v>2510.43565446301</v>
      </c>
      <c r="I3" s="1">
        <v>87.923262468160303</v>
      </c>
      <c r="J3" s="1">
        <v>78.055696152822094</v>
      </c>
      <c r="K3" s="1">
        <v>9.8675663153381699</v>
      </c>
      <c r="L3" s="1">
        <v>306.70339864369498</v>
      </c>
      <c r="M3" s="1">
        <v>2178.4054443049599</v>
      </c>
      <c r="N3" s="1">
        <v>113.25007398250899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66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2872.8779630907502</v>
      </c>
      <c r="H4" s="1">
        <v>2778.7875990636298</v>
      </c>
      <c r="I4" s="1">
        <v>94.090364027116493</v>
      </c>
      <c r="J4" s="1">
        <v>83.374008328244898</v>
      </c>
      <c r="K4" s="1">
        <v>10.716355698871601</v>
      </c>
      <c r="L4" s="1">
        <v>316.38691178824701</v>
      </c>
      <c r="M4" s="1">
        <v>2444.8204316351698</v>
      </c>
      <c r="N4" s="1">
        <v>111.67061966732901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66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3215.8675202875902</v>
      </c>
      <c r="H5" s="1">
        <v>3114.0292692584799</v>
      </c>
      <c r="I5" s="1">
        <v>101.83825102911</v>
      </c>
      <c r="J5" s="1">
        <v>90.050272698385399</v>
      </c>
      <c r="K5" s="1">
        <v>11.7879783307247</v>
      </c>
      <c r="L5" s="1">
        <v>323.09342749085403</v>
      </c>
      <c r="M5" s="1">
        <v>2783.2858238098902</v>
      </c>
      <c r="N5" s="1">
        <v>109.48826898684599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66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3612.9694042975402</v>
      </c>
      <c r="H6" s="1">
        <v>3502.7533780062799</v>
      </c>
      <c r="I6" s="1">
        <v>110.216026291265</v>
      </c>
      <c r="J6" s="1">
        <v>97.218884301322902</v>
      </c>
      <c r="K6" s="1">
        <v>12.997141989942101</v>
      </c>
      <c r="L6" s="1">
        <v>323.02657850986202</v>
      </c>
      <c r="M6" s="1">
        <v>3185.7945428620101</v>
      </c>
      <c r="N6" s="1">
        <v>104.148282925673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66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3981.3583454670402</v>
      </c>
      <c r="H7" s="1">
        <v>3865.8291279039399</v>
      </c>
      <c r="I7" s="1">
        <v>115.5292175631</v>
      </c>
      <c r="J7" s="1">
        <v>101.56672508822101</v>
      </c>
      <c r="K7" s="1">
        <v>13.962492474879101</v>
      </c>
      <c r="L7" s="1">
        <v>307.63185126140002</v>
      </c>
      <c r="M7" s="1">
        <v>3585.0223300809198</v>
      </c>
      <c r="N7" s="1">
        <v>88.704164124726802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66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4233.6914859118397</v>
      </c>
      <c r="H8" s="1">
        <v>4112.62494667587</v>
      </c>
      <c r="I8" s="1">
        <v>121.066539235966</v>
      </c>
      <c r="J8" s="1">
        <v>106.269630278199</v>
      </c>
      <c r="K8" s="1">
        <v>14.7969089577671</v>
      </c>
      <c r="L8" s="1">
        <v>273.66172265978201</v>
      </c>
      <c r="M8" s="1">
        <v>3876.2413486359801</v>
      </c>
      <c r="N8" s="1">
        <v>83.788414616076807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66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4263.4835077584403</v>
      </c>
      <c r="H9" s="1">
        <v>4140.9545007458801</v>
      </c>
      <c r="I9" s="1">
        <v>122.529007012555</v>
      </c>
      <c r="J9" s="1">
        <v>107.516725993942</v>
      </c>
      <c r="K9" s="1">
        <v>15.0122810186121</v>
      </c>
      <c r="L9" s="1">
        <v>230.73197422342801</v>
      </c>
      <c r="M9" s="1">
        <v>3949.1286403331801</v>
      </c>
      <c r="N9" s="1">
        <v>83.622893201836106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66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4013.5032641420498</v>
      </c>
      <c r="H10" s="1">
        <v>3896.7363220657699</v>
      </c>
      <c r="I10" s="1">
        <v>116.766942076277</v>
      </c>
      <c r="J10" s="1">
        <v>102.485807589213</v>
      </c>
      <c r="K10" s="1">
        <v>14.2811344870643</v>
      </c>
      <c r="L10" s="1">
        <v>186.683436915253</v>
      </c>
      <c r="M10" s="1">
        <v>3744.75207255531</v>
      </c>
      <c r="N10" s="1">
        <v>82.067754671488302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66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3553.0959326861598</v>
      </c>
      <c r="H11" s="1">
        <v>3448.0905014802802</v>
      </c>
      <c r="I11" s="1">
        <v>105.005431205888</v>
      </c>
      <c r="J11" s="1">
        <v>92.215424060776002</v>
      </c>
      <c r="K11" s="1">
        <v>12.7900071451116</v>
      </c>
      <c r="L11" s="1">
        <v>146.39461050881599</v>
      </c>
      <c r="M11" s="1">
        <v>3329.0857707735599</v>
      </c>
      <c r="N11" s="1">
        <v>77.615551403784394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66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2973.9162136867199</v>
      </c>
      <c r="H12" s="1">
        <v>2884.4229048535699</v>
      </c>
      <c r="I12" s="1">
        <v>89.493308833148404</v>
      </c>
      <c r="J12" s="1">
        <v>78.655757147721303</v>
      </c>
      <c r="K12" s="1">
        <v>10.837551685427099</v>
      </c>
      <c r="L12" s="1">
        <v>112.13672275137</v>
      </c>
      <c r="M12" s="1">
        <v>2791.3789117793099</v>
      </c>
      <c r="N12" s="1">
        <v>70.400579156040394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66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2365.8492621642199</v>
      </c>
      <c r="H13" s="1">
        <v>2293.1946201201999</v>
      </c>
      <c r="I13" s="1">
        <v>72.654642044017507</v>
      </c>
      <c r="J13" s="1">
        <v>63.919448278228501</v>
      </c>
      <c r="K13" s="1">
        <v>8.7351937657891003</v>
      </c>
      <c r="L13" s="1">
        <v>84.387611331220299</v>
      </c>
      <c r="M13" s="1">
        <v>2220.1892028132902</v>
      </c>
      <c r="N13" s="1">
        <v>61.272448019714801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66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1792.61455369497</v>
      </c>
      <c r="H14" s="1">
        <v>1736.2800612861699</v>
      </c>
      <c r="I14" s="1">
        <v>56.334492408797097</v>
      </c>
      <c r="J14" s="1">
        <v>49.620243576458002</v>
      </c>
      <c r="K14" s="1">
        <v>6.7142488323390701</v>
      </c>
      <c r="L14" s="1">
        <v>62.601478164343199</v>
      </c>
      <c r="M14" s="1">
        <v>1678.75492058295</v>
      </c>
      <c r="N14" s="1">
        <v>51.258154947675798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0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4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66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4766.1719822960304</v>
      </c>
      <c r="H2" s="1">
        <v>4597.8083192140602</v>
      </c>
      <c r="I2" s="1">
        <v>168.36366308196801</v>
      </c>
      <c r="J2" s="1">
        <v>149.960624521022</v>
      </c>
      <c r="K2" s="1">
        <v>18.403038560946399</v>
      </c>
      <c r="L2" s="1">
        <v>706.03690917260303</v>
      </c>
      <c r="M2" s="1">
        <v>3815.3153696996001</v>
      </c>
      <c r="N2" s="1">
        <v>244.81970342382999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66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6418.3936747326197</v>
      </c>
      <c r="H3" s="1">
        <v>6193.4498533543201</v>
      </c>
      <c r="I3" s="1">
        <v>224.943821378298</v>
      </c>
      <c r="J3" s="1">
        <v>199.99609678090599</v>
      </c>
      <c r="K3" s="1">
        <v>24.9477245973919</v>
      </c>
      <c r="L3" s="1">
        <v>752.42773065977701</v>
      </c>
      <c r="M3" s="1">
        <v>5356.8173589874896</v>
      </c>
      <c r="N3" s="1">
        <v>309.14858508535099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66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7739.8396864202696</v>
      </c>
      <c r="H4" s="1">
        <v>7470.8764587450396</v>
      </c>
      <c r="I4" s="1">
        <v>268.96322767523299</v>
      </c>
      <c r="J4" s="1">
        <v>238.65040405221299</v>
      </c>
      <c r="K4" s="1">
        <v>30.312823623021</v>
      </c>
      <c r="L4" s="1">
        <v>641.32544205397096</v>
      </c>
      <c r="M4" s="1">
        <v>6752.8793024934002</v>
      </c>
      <c r="N4" s="1">
        <v>345.63494187290502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66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8371.8036230914895</v>
      </c>
      <c r="H5" s="1">
        <v>8086.1749898968601</v>
      </c>
      <c r="I5" s="1">
        <v>285.62863319462798</v>
      </c>
      <c r="J5" s="1">
        <v>252.87397217812099</v>
      </c>
      <c r="K5" s="1">
        <v>32.754661016506901</v>
      </c>
      <c r="L5" s="1">
        <v>456.66889690550602</v>
      </c>
      <c r="M5" s="1">
        <v>7577.9567276785901</v>
      </c>
      <c r="N5" s="1">
        <v>337.17799850738999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66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8296.3619003105905</v>
      </c>
      <c r="H6" s="1">
        <v>8022.4330261799696</v>
      </c>
      <c r="I6" s="1">
        <v>273.928874130623</v>
      </c>
      <c r="J6" s="1">
        <v>241.893597218097</v>
      </c>
      <c r="K6" s="1">
        <v>32.0352769125262</v>
      </c>
      <c r="L6" s="1">
        <v>290.68839993116302</v>
      </c>
      <c r="M6" s="1">
        <v>7717.7150708368799</v>
      </c>
      <c r="N6" s="1">
        <v>287.95842954255102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66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7723.1314209792699</v>
      </c>
      <c r="H7" s="1">
        <v>7481.7613789289198</v>
      </c>
      <c r="I7" s="1">
        <v>241.370042050352</v>
      </c>
      <c r="J7" s="1">
        <v>212.402233966795</v>
      </c>
      <c r="K7" s="1">
        <v>28.9678080835569</v>
      </c>
      <c r="L7" s="1">
        <v>176.870806759408</v>
      </c>
      <c r="M7" s="1">
        <v>7336.9599482592503</v>
      </c>
      <c r="N7" s="1">
        <v>209.30066596061201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66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6941.6183245250104</v>
      </c>
      <c r="H8" s="1">
        <v>6729.9704225612204</v>
      </c>
      <c r="I8" s="1">
        <v>211.647901963794</v>
      </c>
      <c r="J8" s="1">
        <v>185.92204683861701</v>
      </c>
      <c r="K8" s="1">
        <v>25.725855125177301</v>
      </c>
      <c r="L8" s="1">
        <v>108.286839023347</v>
      </c>
      <c r="M8" s="1">
        <v>6669.0305484748196</v>
      </c>
      <c r="N8" s="1">
        <v>164.300937026848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66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5997.9327541303701</v>
      </c>
      <c r="H9" s="1">
        <v>5815.6305763477103</v>
      </c>
      <c r="I9" s="1">
        <v>182.302177782662</v>
      </c>
      <c r="J9" s="1">
        <v>160.07857905894301</v>
      </c>
      <c r="K9" s="1">
        <v>22.223598723719</v>
      </c>
      <c r="L9" s="1">
        <v>68.8136638375085</v>
      </c>
      <c r="M9" s="1">
        <v>5791.0612537752904</v>
      </c>
      <c r="N9" s="1">
        <v>138.05783651756801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66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4942.2115859933901</v>
      </c>
      <c r="H10" s="1">
        <v>4790.9184058713799</v>
      </c>
      <c r="I10" s="1">
        <v>151.29318012200901</v>
      </c>
      <c r="J10" s="1">
        <v>132.88641602057299</v>
      </c>
      <c r="K10" s="1">
        <v>18.406764101435801</v>
      </c>
      <c r="L10" s="1">
        <v>45.807236123597399</v>
      </c>
      <c r="M10" s="1">
        <v>4779.2608694064402</v>
      </c>
      <c r="N10" s="1">
        <v>117.143480463353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66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3903.6594766426701</v>
      </c>
      <c r="H11" s="1">
        <v>3782.6001094129902</v>
      </c>
      <c r="I11" s="1">
        <v>121.059367229678</v>
      </c>
      <c r="J11" s="1">
        <v>106.400271835018</v>
      </c>
      <c r="K11" s="1">
        <v>14.6590953946596</v>
      </c>
      <c r="L11" s="1">
        <v>31.675051406844499</v>
      </c>
      <c r="M11" s="1">
        <v>3773.78920072646</v>
      </c>
      <c r="N11" s="1">
        <v>98.195224509365403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66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2964.0654369490098</v>
      </c>
      <c r="H12" s="1">
        <v>2870.55747444489</v>
      </c>
      <c r="I12" s="1">
        <v>93.5079625041231</v>
      </c>
      <c r="J12" s="1">
        <v>82.259145021999302</v>
      </c>
      <c r="K12" s="1">
        <v>11.248817482123799</v>
      </c>
      <c r="L12" s="1">
        <v>22.4134467994445</v>
      </c>
      <c r="M12" s="1">
        <v>2861.11729587428</v>
      </c>
      <c r="N12" s="1">
        <v>80.534694275287094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66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2167.3761355943302</v>
      </c>
      <c r="H13" s="1">
        <v>2097.57279170436</v>
      </c>
      <c r="I13" s="1">
        <v>69.803343889972993</v>
      </c>
      <c r="J13" s="1">
        <v>61.473325235820198</v>
      </c>
      <c r="K13" s="1">
        <v>8.3300186541527808</v>
      </c>
      <c r="L13" s="1">
        <v>16.0104861537917</v>
      </c>
      <c r="M13" s="1">
        <v>2087.02318797096</v>
      </c>
      <c r="N13" s="1">
        <v>64.342461469584194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66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1524.3755640127799</v>
      </c>
      <c r="H14" s="1">
        <v>1474.0575939006601</v>
      </c>
      <c r="I14" s="1">
        <v>50.317970112119902</v>
      </c>
      <c r="J14" s="1">
        <v>44.370324653193897</v>
      </c>
      <c r="K14" s="1">
        <v>5.9476454589259902</v>
      </c>
      <c r="L14" s="1">
        <v>11.4255692456265</v>
      </c>
      <c r="M14" s="1">
        <v>1462.9922215265501</v>
      </c>
      <c r="N14" s="1">
        <v>49.957773240608603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3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2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67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4791.2634999441198</v>
      </c>
      <c r="H2" s="1">
        <v>4623.6825819162696</v>
      </c>
      <c r="I2" s="1">
        <v>167.580918027845</v>
      </c>
      <c r="J2" s="1">
        <v>149.030822161792</v>
      </c>
      <c r="K2" s="1">
        <v>18.550095866052899</v>
      </c>
      <c r="L2" s="1">
        <v>594.29526758454904</v>
      </c>
      <c r="M2" s="1">
        <v>3965.2338604925098</v>
      </c>
      <c r="N2" s="1">
        <v>231.73437186705499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67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5192.0049700468599</v>
      </c>
      <c r="H3" s="1">
        <v>5016.3179189844204</v>
      </c>
      <c r="I3" s="1">
        <v>175.68705106243601</v>
      </c>
      <c r="J3" s="1">
        <v>155.96981607320299</v>
      </c>
      <c r="K3" s="1">
        <v>19.717234989233798</v>
      </c>
      <c r="L3" s="1">
        <v>612.8505033358</v>
      </c>
      <c r="M3" s="1">
        <v>4352.8597300047804</v>
      </c>
      <c r="N3" s="1">
        <v>226.294736706283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67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5740.5451439026101</v>
      </c>
      <c r="H4" s="1">
        <v>5552.5350755171103</v>
      </c>
      <c r="I4" s="1">
        <v>188.010068385502</v>
      </c>
      <c r="J4" s="1">
        <v>166.59679415045301</v>
      </c>
      <c r="K4" s="1">
        <v>21.413274235048799</v>
      </c>
      <c r="L4" s="1">
        <v>632.199965816298</v>
      </c>
      <c r="M4" s="1">
        <v>4885.2064852202202</v>
      </c>
      <c r="N4" s="1">
        <v>223.138692866095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67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6425.9021490631703</v>
      </c>
      <c r="H5" s="1">
        <v>6222.4103596730802</v>
      </c>
      <c r="I5" s="1">
        <v>203.49178939008999</v>
      </c>
      <c r="J5" s="1">
        <v>179.93721358413799</v>
      </c>
      <c r="K5" s="1">
        <v>23.5545758059524</v>
      </c>
      <c r="L5" s="1">
        <v>645.60083304550903</v>
      </c>
      <c r="M5" s="1">
        <v>5561.5233661981201</v>
      </c>
      <c r="N5" s="1">
        <v>218.77794981954401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67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7219.38565973603</v>
      </c>
      <c r="H6" s="1">
        <v>6999.1535153027498</v>
      </c>
      <c r="I6" s="1">
        <v>220.232144433271</v>
      </c>
      <c r="J6" s="1">
        <v>194.26143447150699</v>
      </c>
      <c r="K6" s="1">
        <v>25.970709961764499</v>
      </c>
      <c r="L6" s="1">
        <v>645.46725633318897</v>
      </c>
      <c r="M6" s="1">
        <v>6365.8107401202797</v>
      </c>
      <c r="N6" s="1">
        <v>208.10766328255599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67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7955.4953638262295</v>
      </c>
      <c r="H7" s="1">
        <v>7724.6464738346604</v>
      </c>
      <c r="I7" s="1">
        <v>230.84888999156399</v>
      </c>
      <c r="J7" s="1">
        <v>202.94922999792701</v>
      </c>
      <c r="K7" s="1">
        <v>27.899659993637002</v>
      </c>
      <c r="L7" s="1">
        <v>614.70572455799595</v>
      </c>
      <c r="M7" s="1">
        <v>7163.5422012801901</v>
      </c>
      <c r="N7" s="1">
        <v>177.24743798804201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67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8459.7039667101708</v>
      </c>
      <c r="H8" s="1">
        <v>8217.7904768825592</v>
      </c>
      <c r="I8" s="1">
        <v>241.91348982761099</v>
      </c>
      <c r="J8" s="1">
        <v>212.346510320102</v>
      </c>
      <c r="K8" s="1">
        <v>29.566979507509298</v>
      </c>
      <c r="L8" s="1">
        <v>546.82708185645595</v>
      </c>
      <c r="M8" s="1">
        <v>7745.4520297714098</v>
      </c>
      <c r="N8" s="1">
        <v>167.42485508230601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67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8519.2339740880507</v>
      </c>
      <c r="H9" s="1">
        <v>8274.3982013090408</v>
      </c>
      <c r="I9" s="1">
        <v>244.835772779016</v>
      </c>
      <c r="J9" s="1">
        <v>214.83843978837999</v>
      </c>
      <c r="K9" s="1">
        <v>29.9973329906367</v>
      </c>
      <c r="L9" s="1">
        <v>461.04545030739303</v>
      </c>
      <c r="M9" s="1">
        <v>7891.0944113066198</v>
      </c>
      <c r="N9" s="1">
        <v>167.09411247404401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67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8019.7268972125003</v>
      </c>
      <c r="H10" s="1">
        <v>7786.4048031604498</v>
      </c>
      <c r="I10" s="1">
        <v>233.32209405205299</v>
      </c>
      <c r="J10" s="1">
        <v>204.78572798207199</v>
      </c>
      <c r="K10" s="1">
        <v>28.536366069980399</v>
      </c>
      <c r="L10" s="1">
        <v>373.02827025689999</v>
      </c>
      <c r="M10" s="1">
        <v>7482.7119708556802</v>
      </c>
      <c r="N10" s="1">
        <v>163.98665609992099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67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7099.7473141038499</v>
      </c>
      <c r="H11" s="1">
        <v>6889.9269089433601</v>
      </c>
      <c r="I11" s="1">
        <v>209.820405160495</v>
      </c>
      <c r="J11" s="1">
        <v>184.26358919036599</v>
      </c>
      <c r="K11" s="1">
        <v>25.5568159701292</v>
      </c>
      <c r="L11" s="1">
        <v>292.52369270353</v>
      </c>
      <c r="M11" s="1">
        <v>6652.1332964973599</v>
      </c>
      <c r="N11" s="1">
        <v>155.09032490296701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67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5942.4383834550199</v>
      </c>
      <c r="H12" s="1">
        <v>5763.6140873887898</v>
      </c>
      <c r="I12" s="1">
        <v>178.824296066237</v>
      </c>
      <c r="J12" s="1">
        <v>157.16884968151101</v>
      </c>
      <c r="K12" s="1">
        <v>21.655446384725899</v>
      </c>
      <c r="L12" s="1">
        <v>224.070053623505</v>
      </c>
      <c r="M12" s="1">
        <v>5577.6948630173001</v>
      </c>
      <c r="N12" s="1">
        <v>140.673466814216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67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4727.4073829823201</v>
      </c>
      <c r="H13" s="1">
        <v>4582.2298787770696</v>
      </c>
      <c r="I13" s="1">
        <v>145.177504205247</v>
      </c>
      <c r="J13" s="1">
        <v>127.722960435033</v>
      </c>
      <c r="K13" s="1">
        <v>17.454543770213402</v>
      </c>
      <c r="L13" s="1">
        <v>168.62216169871999</v>
      </c>
      <c r="M13" s="1">
        <v>4436.35146027685</v>
      </c>
      <c r="N13" s="1">
        <v>122.433761006746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67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3581.9776904243499</v>
      </c>
      <c r="H14" s="1">
        <v>3469.4108842507799</v>
      </c>
      <c r="I14" s="1">
        <v>112.566806173564</v>
      </c>
      <c r="J14" s="1">
        <v>99.150486711120806</v>
      </c>
      <c r="K14" s="1">
        <v>13.4163194624429</v>
      </c>
      <c r="L14" s="1">
        <v>125.089410721375</v>
      </c>
      <c r="M14" s="1">
        <v>3354.46494106811</v>
      </c>
      <c r="N14" s="1">
        <v>102.423338634866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3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67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9523.6991544669709</v>
      </c>
      <c r="H2" s="1">
        <v>9187.2772037499799</v>
      </c>
      <c r="I2" s="1">
        <v>336.421950716992</v>
      </c>
      <c r="J2" s="1">
        <v>299.64925274605599</v>
      </c>
      <c r="K2" s="1">
        <v>36.772697970935802</v>
      </c>
      <c r="L2" s="1">
        <v>1410.79321935638</v>
      </c>
      <c r="M2" s="1">
        <v>7623.7105785109798</v>
      </c>
      <c r="N2" s="1">
        <v>489.19535659961201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67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12825.145764807299</v>
      </c>
      <c r="H3" s="1">
        <v>12375.666121726699</v>
      </c>
      <c r="I3" s="1">
        <v>449.47964308057601</v>
      </c>
      <c r="J3" s="1">
        <v>399.62944368856898</v>
      </c>
      <c r="K3" s="1">
        <v>49.850199392007497</v>
      </c>
      <c r="L3" s="1">
        <v>1503.4907193655099</v>
      </c>
      <c r="M3" s="1">
        <v>10703.9186042646</v>
      </c>
      <c r="N3" s="1">
        <v>617.736441177198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67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15465.6409695399</v>
      </c>
      <c r="H4" s="1">
        <v>14928.202355593899</v>
      </c>
      <c r="I4" s="1">
        <v>537.43861394597798</v>
      </c>
      <c r="J4" s="1">
        <v>476.86794763758297</v>
      </c>
      <c r="K4" s="1">
        <v>60.570666308394401</v>
      </c>
      <c r="L4" s="1">
        <v>1281.48765779225</v>
      </c>
      <c r="M4" s="1">
        <v>13493.510335393399</v>
      </c>
      <c r="N4" s="1">
        <v>690.64297635426306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67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16728.4225963225</v>
      </c>
      <c r="H5" s="1">
        <v>16157.6833987963</v>
      </c>
      <c r="I5" s="1">
        <v>570.73919752614597</v>
      </c>
      <c r="J5" s="1">
        <v>505.28928539824102</v>
      </c>
      <c r="K5" s="1">
        <v>65.449912127905307</v>
      </c>
      <c r="L5" s="1">
        <v>912.50949472351704</v>
      </c>
      <c r="M5" s="1">
        <v>15142.1686729007</v>
      </c>
      <c r="N5" s="1">
        <v>673.744428698261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67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16577.675985808</v>
      </c>
      <c r="H6" s="1">
        <v>16030.3150855652</v>
      </c>
      <c r="I6" s="1">
        <v>547.36090024287103</v>
      </c>
      <c r="J6" s="1">
        <v>483.34845151500002</v>
      </c>
      <c r="K6" s="1">
        <v>64.012448727871202</v>
      </c>
      <c r="L6" s="1">
        <v>580.84955367139901</v>
      </c>
      <c r="M6" s="1">
        <v>15421.431867663799</v>
      </c>
      <c r="N6" s="1">
        <v>575.39456447287296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67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15432.254743855199</v>
      </c>
      <c r="H7" s="1">
        <v>14949.952453059301</v>
      </c>
      <c r="I7" s="1">
        <v>482.30229079589702</v>
      </c>
      <c r="J7" s="1">
        <v>424.41921599773798</v>
      </c>
      <c r="K7" s="1">
        <v>57.883074798159299</v>
      </c>
      <c r="L7" s="1">
        <v>353.42080794428199</v>
      </c>
      <c r="M7" s="1">
        <v>14660.612230348701</v>
      </c>
      <c r="N7" s="1">
        <v>418.22170556216599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67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13870.6460474941</v>
      </c>
      <c r="H8" s="1">
        <v>13447.734127306399</v>
      </c>
      <c r="I8" s="1">
        <v>422.91192018763002</v>
      </c>
      <c r="J8" s="1">
        <v>371.506871101348</v>
      </c>
      <c r="K8" s="1">
        <v>51.405049086282297</v>
      </c>
      <c r="L8" s="1">
        <v>216.37726902790999</v>
      </c>
      <c r="M8" s="1">
        <v>13325.9649109488</v>
      </c>
      <c r="N8" s="1">
        <v>328.303867517372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67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11984.9865492146</v>
      </c>
      <c r="H9" s="1">
        <v>11620.7128505618</v>
      </c>
      <c r="I9" s="1">
        <v>364.27369865278001</v>
      </c>
      <c r="J9" s="1">
        <v>319.86681003011302</v>
      </c>
      <c r="K9" s="1">
        <v>44.406888622666997</v>
      </c>
      <c r="L9" s="1">
        <v>137.50251449997899</v>
      </c>
      <c r="M9" s="1">
        <v>11571.6187688799</v>
      </c>
      <c r="N9" s="1">
        <v>275.86526583467997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67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9875.4590639106209</v>
      </c>
      <c r="H10" s="1">
        <v>9573.1471169316392</v>
      </c>
      <c r="I10" s="1">
        <v>302.311946978984</v>
      </c>
      <c r="J10" s="1">
        <v>265.53180468439803</v>
      </c>
      <c r="K10" s="1">
        <v>36.780142294586099</v>
      </c>
      <c r="L10" s="1">
        <v>91.531387780223298</v>
      </c>
      <c r="M10" s="1">
        <v>9549.8531882637799</v>
      </c>
      <c r="N10" s="1">
        <v>234.07448786661399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67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7800.2385552019396</v>
      </c>
      <c r="H11" s="1">
        <v>7558.3393963784301</v>
      </c>
      <c r="I11" s="1">
        <v>241.89915882350999</v>
      </c>
      <c r="J11" s="1">
        <v>212.607556478075</v>
      </c>
      <c r="K11" s="1">
        <v>29.291602345435301</v>
      </c>
      <c r="L11" s="1">
        <v>63.292651088041701</v>
      </c>
      <c r="M11" s="1">
        <v>7540.7335600973001</v>
      </c>
      <c r="N11" s="1">
        <v>196.212344016598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67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5922.7546971683696</v>
      </c>
      <c r="H12" s="1">
        <v>5735.9083754778503</v>
      </c>
      <c r="I12" s="1">
        <v>186.84632169052401</v>
      </c>
      <c r="J12" s="1">
        <v>164.369089660041</v>
      </c>
      <c r="K12" s="1">
        <v>22.477232030483101</v>
      </c>
      <c r="L12" s="1">
        <v>44.786240430570899</v>
      </c>
      <c r="M12" s="1">
        <v>5717.0451407886903</v>
      </c>
      <c r="N12" s="1">
        <v>160.923315949108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67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4330.8211173756199</v>
      </c>
      <c r="H13" s="1">
        <v>4191.3410378373101</v>
      </c>
      <c r="I13" s="1">
        <v>139.48007953830799</v>
      </c>
      <c r="J13" s="1">
        <v>122.835151090922</v>
      </c>
      <c r="K13" s="1">
        <v>16.644928447385102</v>
      </c>
      <c r="L13" s="1">
        <v>31.99193273173</v>
      </c>
      <c r="M13" s="1">
        <v>4170.26096508103</v>
      </c>
      <c r="N13" s="1">
        <v>128.56821956286299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67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3045.9862388526299</v>
      </c>
      <c r="H14" s="1">
        <v>2945.4415645959498</v>
      </c>
      <c r="I14" s="1">
        <v>100.544674256684</v>
      </c>
      <c r="J14" s="1">
        <v>88.660171087548804</v>
      </c>
      <c r="K14" s="1">
        <v>11.8845031691357</v>
      </c>
      <c r="L14" s="1">
        <v>22.830414967832901</v>
      </c>
      <c r="M14" s="1">
        <v>2923.3308900515399</v>
      </c>
      <c r="N14" s="1">
        <v>99.824933833259607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2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68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456.65597654535401</v>
      </c>
      <c r="H2" s="1">
        <v>440.683816430749</v>
      </c>
      <c r="I2" s="1">
        <v>15.972160114605501</v>
      </c>
      <c r="J2" s="1">
        <v>14.2041479518803</v>
      </c>
      <c r="K2" s="1">
        <v>1.7680121627251599</v>
      </c>
      <c r="L2" s="1">
        <v>56.642362871144599</v>
      </c>
      <c r="M2" s="1">
        <v>377.92697913922598</v>
      </c>
      <c r="N2" s="1">
        <v>22.0866345349841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68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494.85070062473898</v>
      </c>
      <c r="H3" s="1">
        <v>478.10594386689701</v>
      </c>
      <c r="I3" s="1">
        <v>16.744756757841898</v>
      </c>
      <c r="J3" s="1">
        <v>14.8655044063718</v>
      </c>
      <c r="K3" s="1">
        <v>1.8792523514700901</v>
      </c>
      <c r="L3" s="1">
        <v>58.410864917027901</v>
      </c>
      <c r="M3" s="1">
        <v>414.87165354054599</v>
      </c>
      <c r="N3" s="1">
        <v>21.568182167164601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68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547.1321392827</v>
      </c>
      <c r="H4" s="1">
        <v>529.21287406592705</v>
      </c>
      <c r="I4" s="1">
        <v>17.919265216772502</v>
      </c>
      <c r="J4" s="1">
        <v>15.878363133855601</v>
      </c>
      <c r="K4" s="1">
        <v>2.0409020829169</v>
      </c>
      <c r="L4" s="1">
        <v>60.255064820615402</v>
      </c>
      <c r="M4" s="1">
        <v>465.609695263047</v>
      </c>
      <c r="N4" s="1">
        <v>21.267379199037801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68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612.45360876093798</v>
      </c>
      <c r="H5" s="1">
        <v>593.05877860726798</v>
      </c>
      <c r="I5" s="1">
        <v>19.394830153669702</v>
      </c>
      <c r="J5" s="1">
        <v>17.149840326476099</v>
      </c>
      <c r="K5" s="1">
        <v>2.2449898271936499</v>
      </c>
      <c r="L5" s="1">
        <v>61.532303300857897</v>
      </c>
      <c r="M5" s="1">
        <v>530.06954927455604</v>
      </c>
      <c r="N5" s="1">
        <v>20.8517561855239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68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688.08063020176905</v>
      </c>
      <c r="H6" s="1">
        <v>667.09027452961197</v>
      </c>
      <c r="I6" s="1">
        <v>20.990355672157499</v>
      </c>
      <c r="J6" s="1">
        <v>18.515083769598998</v>
      </c>
      <c r="K6" s="1">
        <v>2.4752719025585002</v>
      </c>
      <c r="L6" s="1">
        <v>61.519572086219199</v>
      </c>
      <c r="M6" s="1">
        <v>606.72628839270499</v>
      </c>
      <c r="N6" s="1">
        <v>19.834769722845799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68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758.23934632534394</v>
      </c>
      <c r="H7" s="1">
        <v>736.23710718847803</v>
      </c>
      <c r="I7" s="1">
        <v>22.002239136866098</v>
      </c>
      <c r="J7" s="1">
        <v>19.3431187441292</v>
      </c>
      <c r="K7" s="1">
        <v>2.65912039273696</v>
      </c>
      <c r="L7" s="1">
        <v>58.587686304317401</v>
      </c>
      <c r="M7" s="1">
        <v>682.75818257284698</v>
      </c>
      <c r="N7" s="1">
        <v>16.8934774481795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68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806.29553691791295</v>
      </c>
      <c r="H8" s="1">
        <v>783.23872926414697</v>
      </c>
      <c r="I8" s="1">
        <v>23.056807653766299</v>
      </c>
      <c r="J8" s="1">
        <v>20.2387748111443</v>
      </c>
      <c r="K8" s="1">
        <v>2.8180328426219101</v>
      </c>
      <c r="L8" s="1">
        <v>52.118163626258301</v>
      </c>
      <c r="M8" s="1">
        <v>738.22008755763795</v>
      </c>
      <c r="N8" s="1">
        <v>15.957285734017001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68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811.96935002654698</v>
      </c>
      <c r="H9" s="1">
        <v>788.63401918679199</v>
      </c>
      <c r="I9" s="1">
        <v>23.335330839754999</v>
      </c>
      <c r="J9" s="1">
        <v>20.476280948060399</v>
      </c>
      <c r="K9" s="1">
        <v>2.8590498916945699</v>
      </c>
      <c r="L9" s="1">
        <v>43.942304643518497</v>
      </c>
      <c r="M9" s="1">
        <v>752.10128277203796</v>
      </c>
      <c r="N9" s="1">
        <v>15.925762610990599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68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764.36126251798396</v>
      </c>
      <c r="H10" s="1">
        <v>742.123301965368</v>
      </c>
      <c r="I10" s="1">
        <v>22.237960552616201</v>
      </c>
      <c r="J10" s="1">
        <v>19.518155617050802</v>
      </c>
      <c r="K10" s="1">
        <v>2.7198049355654601</v>
      </c>
      <c r="L10" s="1">
        <v>35.553375228721201</v>
      </c>
      <c r="M10" s="1">
        <v>713.17829676839301</v>
      </c>
      <c r="N10" s="1">
        <v>15.6295905208699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68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676.67788318992802</v>
      </c>
      <c r="H11" s="1">
        <v>656.67987180549403</v>
      </c>
      <c r="I11" s="1">
        <v>19.998011384434399</v>
      </c>
      <c r="J11" s="1">
        <v>17.562187774573399</v>
      </c>
      <c r="K11" s="1">
        <v>2.4358236098610302</v>
      </c>
      <c r="L11" s="1">
        <v>27.8804729808205</v>
      </c>
      <c r="M11" s="1">
        <v>634.01573022592004</v>
      </c>
      <c r="N11" s="1">
        <v>14.7816799831875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68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566.37461143368603</v>
      </c>
      <c r="H12" s="1">
        <v>549.330843427373</v>
      </c>
      <c r="I12" s="1">
        <v>17.043768006313002</v>
      </c>
      <c r="J12" s="1">
        <v>14.9797844628369</v>
      </c>
      <c r="K12" s="1">
        <v>2.06398354347614</v>
      </c>
      <c r="L12" s="1">
        <v>21.356147319638101</v>
      </c>
      <c r="M12" s="1">
        <v>531.61085683826002</v>
      </c>
      <c r="N12" s="1">
        <v>13.407607275787599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68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450.56984134324699</v>
      </c>
      <c r="H13" s="1">
        <v>436.73295365046198</v>
      </c>
      <c r="I13" s="1">
        <v>13.836887692784501</v>
      </c>
      <c r="J13" s="1">
        <v>12.173292749481201</v>
      </c>
      <c r="K13" s="1">
        <v>1.66359494330324</v>
      </c>
      <c r="L13" s="1">
        <v>16.071401190649599</v>
      </c>
      <c r="M13" s="1">
        <v>422.82926172078902</v>
      </c>
      <c r="N13" s="1">
        <v>11.669178431807801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68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341.39878138688903</v>
      </c>
      <c r="H14" s="1">
        <v>330.67002376368998</v>
      </c>
      <c r="I14" s="1">
        <v>10.728757623199</v>
      </c>
      <c r="J14" s="1">
        <v>9.4500463885031891</v>
      </c>
      <c r="K14" s="1">
        <v>1.2787112346957701</v>
      </c>
      <c r="L14" s="1">
        <v>11.922288767695299</v>
      </c>
      <c r="M14" s="1">
        <v>319.71451026821597</v>
      </c>
      <c r="N14" s="1">
        <v>9.7619823509781494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0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4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14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20791.981522563801</v>
      </c>
      <c r="H2" s="1">
        <v>20064.7538609648</v>
      </c>
      <c r="I2" s="1">
        <v>727.22766159904802</v>
      </c>
      <c r="J2" s="1">
        <v>646.72838400906403</v>
      </c>
      <c r="K2" s="1">
        <v>80.499277589984004</v>
      </c>
      <c r="L2" s="1">
        <v>2578.9807266307098</v>
      </c>
      <c r="M2" s="1">
        <v>17207.375290665299</v>
      </c>
      <c r="N2" s="1">
        <v>1005.62550526786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14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22531.023685825901</v>
      </c>
      <c r="H3" s="1">
        <v>21768.618963254001</v>
      </c>
      <c r="I3" s="1">
        <v>762.40472257193005</v>
      </c>
      <c r="J3" s="1">
        <v>676.84057324535195</v>
      </c>
      <c r="K3" s="1">
        <v>85.564149326577294</v>
      </c>
      <c r="L3" s="1">
        <v>2659.5023090674399</v>
      </c>
      <c r="M3" s="1">
        <v>18889.501501561601</v>
      </c>
      <c r="N3" s="1">
        <v>982.01987519687896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14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24911.447379769201</v>
      </c>
      <c r="H4" s="1">
        <v>24095.566168482699</v>
      </c>
      <c r="I4" s="1">
        <v>815.88121128652494</v>
      </c>
      <c r="J4" s="1">
        <v>722.95699573504896</v>
      </c>
      <c r="K4" s="1">
        <v>92.924215551476095</v>
      </c>
      <c r="L4" s="1">
        <v>2743.4704870586402</v>
      </c>
      <c r="M4" s="1">
        <v>21199.652863131501</v>
      </c>
      <c r="N4" s="1">
        <v>968.32402957904799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14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27885.596096036701</v>
      </c>
      <c r="H5" s="1">
        <v>27002.531007873298</v>
      </c>
      <c r="I5" s="1">
        <v>883.06508816339499</v>
      </c>
      <c r="J5" s="1">
        <v>780.84856324571797</v>
      </c>
      <c r="K5" s="1">
        <v>102.216524917676</v>
      </c>
      <c r="L5" s="1">
        <v>2801.6243714816801</v>
      </c>
      <c r="M5" s="1">
        <v>24134.5714066127</v>
      </c>
      <c r="N5" s="1">
        <v>949.40031794231595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14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31328.966407972501</v>
      </c>
      <c r="H6" s="1">
        <v>30373.255523404201</v>
      </c>
      <c r="I6" s="1">
        <v>955.71088456825601</v>
      </c>
      <c r="J6" s="1">
        <v>843.00939744295601</v>
      </c>
      <c r="K6" s="1">
        <v>112.70148712530001</v>
      </c>
      <c r="L6" s="1">
        <v>2801.0447071542098</v>
      </c>
      <c r="M6" s="1">
        <v>27624.825745080201</v>
      </c>
      <c r="N6" s="1">
        <v>903.095955738047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14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34523.359570903704</v>
      </c>
      <c r="H7" s="1">
        <v>33521.576668488698</v>
      </c>
      <c r="I7" s="1">
        <v>1001.78290241498</v>
      </c>
      <c r="J7" s="1">
        <v>880.71061843805398</v>
      </c>
      <c r="K7" s="1">
        <v>121.072283976926</v>
      </c>
      <c r="L7" s="1">
        <v>2667.5531552320499</v>
      </c>
      <c r="M7" s="1">
        <v>31086.6302984299</v>
      </c>
      <c r="N7" s="1">
        <v>769.17611724175504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14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36711.403696383903</v>
      </c>
      <c r="H8" s="1">
        <v>35661.605285043501</v>
      </c>
      <c r="I8" s="1">
        <v>1049.79841134041</v>
      </c>
      <c r="J8" s="1">
        <v>921.490692175032</v>
      </c>
      <c r="K8" s="1">
        <v>128.30771916537799</v>
      </c>
      <c r="L8" s="1">
        <v>2372.9896262498501</v>
      </c>
      <c r="M8" s="1">
        <v>33611.863653249296</v>
      </c>
      <c r="N8" s="1">
        <v>726.55041688478104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14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36969.737810851599</v>
      </c>
      <c r="H9" s="1">
        <v>35907.257973592903</v>
      </c>
      <c r="I9" s="1">
        <v>1062.4798372586499</v>
      </c>
      <c r="J9" s="1">
        <v>932.30457278513995</v>
      </c>
      <c r="K9" s="1">
        <v>130.17526447351301</v>
      </c>
      <c r="L9" s="1">
        <v>2000.7349802333499</v>
      </c>
      <c r="M9" s="1">
        <v>34243.887691546799</v>
      </c>
      <c r="N9" s="1">
        <v>725.11513907136305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14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34802.096245551002</v>
      </c>
      <c r="H10" s="1">
        <v>33789.5807225803</v>
      </c>
      <c r="I10" s="1">
        <v>1012.51552297067</v>
      </c>
      <c r="J10" s="1">
        <v>888.68021396395602</v>
      </c>
      <c r="K10" s="1">
        <v>123.83530900671001</v>
      </c>
      <c r="L10" s="1">
        <v>1618.7790345210401</v>
      </c>
      <c r="M10" s="1">
        <v>32471.687069290401</v>
      </c>
      <c r="N10" s="1">
        <v>711.63014173951206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14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30809.788476764301</v>
      </c>
      <c r="H11" s="1">
        <v>29899.259972705899</v>
      </c>
      <c r="I11" s="1">
        <v>910.52850405842798</v>
      </c>
      <c r="J11" s="1">
        <v>799.62313526944604</v>
      </c>
      <c r="K11" s="1">
        <v>110.905368788982</v>
      </c>
      <c r="L11" s="1">
        <v>1269.42448764817</v>
      </c>
      <c r="M11" s="1">
        <v>28867.3400216911</v>
      </c>
      <c r="N11" s="1">
        <v>673.02396742498604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14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25787.575462967601</v>
      </c>
      <c r="H12" s="1">
        <v>25011.556473480101</v>
      </c>
      <c r="I12" s="1">
        <v>776.01898948743803</v>
      </c>
      <c r="J12" s="1">
        <v>682.04385305435596</v>
      </c>
      <c r="K12" s="1">
        <v>93.975136433081602</v>
      </c>
      <c r="L12" s="1">
        <v>972.36572665104802</v>
      </c>
      <c r="M12" s="1">
        <v>24204.748607900099</v>
      </c>
      <c r="N12" s="1">
        <v>610.46112841639695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14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20514.873990492601</v>
      </c>
      <c r="H13" s="1">
        <v>19884.867315851901</v>
      </c>
      <c r="I13" s="1">
        <v>630.00667464075605</v>
      </c>
      <c r="J13" s="1">
        <v>554.26161249602296</v>
      </c>
      <c r="K13" s="1">
        <v>75.745062144733197</v>
      </c>
      <c r="L13" s="1">
        <v>731.74620230664698</v>
      </c>
      <c r="M13" s="1">
        <v>19251.818980682499</v>
      </c>
      <c r="N13" s="1">
        <v>531.30880750347899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14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15544.2116582416</v>
      </c>
      <c r="H14" s="1">
        <v>15055.721105793</v>
      </c>
      <c r="I14" s="1">
        <v>488.49055244865201</v>
      </c>
      <c r="J14" s="1">
        <v>430.26961211272999</v>
      </c>
      <c r="K14" s="1">
        <v>58.220940335922101</v>
      </c>
      <c r="L14" s="1">
        <v>542.83316215390005</v>
      </c>
      <c r="M14" s="1">
        <v>14556.9061425216</v>
      </c>
      <c r="N14" s="1">
        <v>444.472353566084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2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68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907.70506313376598</v>
      </c>
      <c r="H2" s="1">
        <v>875.64064120461296</v>
      </c>
      <c r="I2" s="1">
        <v>32.064421929153497</v>
      </c>
      <c r="J2" s="1">
        <v>28.559611078671001</v>
      </c>
      <c r="K2" s="1">
        <v>3.5048108504825302</v>
      </c>
      <c r="L2" s="1">
        <v>134.462893826705</v>
      </c>
      <c r="M2" s="1">
        <v>726.61689326201497</v>
      </c>
      <c r="N2" s="1">
        <v>46.625276045046199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68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1222.3663890814801</v>
      </c>
      <c r="H3" s="1">
        <v>1179.5264230995199</v>
      </c>
      <c r="I3" s="1">
        <v>42.8399659819611</v>
      </c>
      <c r="J3" s="1">
        <v>38.088736690438502</v>
      </c>
      <c r="K3" s="1">
        <v>4.7512292915226499</v>
      </c>
      <c r="L3" s="1">
        <v>143.29790517402</v>
      </c>
      <c r="M3" s="1">
        <v>1020.19193958952</v>
      </c>
      <c r="N3" s="1">
        <v>58.876544317947797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68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1474.03234656734</v>
      </c>
      <c r="H4" s="1">
        <v>1422.80899909594</v>
      </c>
      <c r="I4" s="1">
        <v>51.223347471401802</v>
      </c>
      <c r="J4" s="1">
        <v>45.450349018408097</v>
      </c>
      <c r="K4" s="1">
        <v>5.7729984529937202</v>
      </c>
      <c r="L4" s="1">
        <v>122.138763148126</v>
      </c>
      <c r="M4" s="1">
        <v>1286.0683073067801</v>
      </c>
      <c r="N4" s="1">
        <v>65.8252761124335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68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1594.38823535297</v>
      </c>
      <c r="H5" s="1">
        <v>1539.99100472643</v>
      </c>
      <c r="I5" s="1">
        <v>54.397230626546502</v>
      </c>
      <c r="J5" s="1">
        <v>48.159190590149997</v>
      </c>
      <c r="K5" s="1">
        <v>6.2380400363964199</v>
      </c>
      <c r="L5" s="1">
        <v>86.971404186961493</v>
      </c>
      <c r="M5" s="1">
        <v>1443.2021579315301</v>
      </c>
      <c r="N5" s="1">
        <v>64.214673234478695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68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1580.02055537959</v>
      </c>
      <c r="H6" s="1">
        <v>1527.85151345024</v>
      </c>
      <c r="I6" s="1">
        <v>52.169041929350797</v>
      </c>
      <c r="J6" s="1">
        <v>46.0680067253328</v>
      </c>
      <c r="K6" s="1">
        <v>6.1010352040179896</v>
      </c>
      <c r="L6" s="1">
        <v>55.360850047349601</v>
      </c>
      <c r="M6" s="1">
        <v>1469.81877104814</v>
      </c>
      <c r="N6" s="1">
        <v>54.840934284101401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68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1470.8503008515499</v>
      </c>
      <c r="H7" s="1">
        <v>1424.8820038468</v>
      </c>
      <c r="I7" s="1">
        <v>45.968297004752699</v>
      </c>
      <c r="J7" s="1">
        <v>40.451453264534798</v>
      </c>
      <c r="K7" s="1">
        <v>5.5168437402179</v>
      </c>
      <c r="L7" s="1">
        <v>33.684585326005703</v>
      </c>
      <c r="M7" s="1">
        <v>1397.30494782446</v>
      </c>
      <c r="N7" s="1">
        <v>39.860767701083901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68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1322.0131633768899</v>
      </c>
      <c r="H8" s="1">
        <v>1281.7053706812501</v>
      </c>
      <c r="I8" s="1">
        <v>40.307792695643997</v>
      </c>
      <c r="J8" s="1">
        <v>35.4083704680558</v>
      </c>
      <c r="K8" s="1">
        <v>4.8994222275881798</v>
      </c>
      <c r="L8" s="1">
        <v>20.6229469724029</v>
      </c>
      <c r="M8" s="1">
        <v>1270.0995300904301</v>
      </c>
      <c r="N8" s="1">
        <v>31.290686314061201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68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1142.2906998495</v>
      </c>
      <c r="H9" s="1">
        <v>1107.57172403236</v>
      </c>
      <c r="I9" s="1">
        <v>34.718975817133298</v>
      </c>
      <c r="J9" s="1">
        <v>30.486549216183199</v>
      </c>
      <c r="K9" s="1">
        <v>4.2324266009501104</v>
      </c>
      <c r="L9" s="1">
        <v>13.1053833789693</v>
      </c>
      <c r="M9" s="1">
        <v>1102.89256042274</v>
      </c>
      <c r="N9" s="1">
        <v>26.292756047783499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68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941.23134799753302</v>
      </c>
      <c r="H10" s="1">
        <v>912.41795516897605</v>
      </c>
      <c r="I10" s="1">
        <v>28.813392828556701</v>
      </c>
      <c r="J10" s="1">
        <v>25.307872458573399</v>
      </c>
      <c r="K10" s="1">
        <v>3.5055203699832398</v>
      </c>
      <c r="L10" s="1">
        <v>8.7238690320031296</v>
      </c>
      <c r="M10" s="1">
        <v>910.19780765600296</v>
      </c>
      <c r="N10" s="1">
        <v>22.309671309525999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68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743.44179875601003</v>
      </c>
      <c r="H11" s="1">
        <v>720.38635699219606</v>
      </c>
      <c r="I11" s="1">
        <v>23.055441763814098</v>
      </c>
      <c r="J11" s="1">
        <v>20.263655156004099</v>
      </c>
      <c r="K11" s="1">
        <v>2.7917866078100202</v>
      </c>
      <c r="L11" s="1">
        <v>6.0324311929601002</v>
      </c>
      <c r="M11" s="1">
        <v>718.70834233907703</v>
      </c>
      <c r="N11" s="1">
        <v>18.701025223972302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68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564.49855661362699</v>
      </c>
      <c r="H12" s="1">
        <v>546.69020825280597</v>
      </c>
      <c r="I12" s="1">
        <v>17.808348360821501</v>
      </c>
      <c r="J12" s="1">
        <v>15.666040315556099</v>
      </c>
      <c r="K12" s="1">
        <v>2.14230804526541</v>
      </c>
      <c r="L12" s="1">
        <v>4.2685826734129604</v>
      </c>
      <c r="M12" s="1">
        <v>544.89235078621402</v>
      </c>
      <c r="N12" s="1">
        <v>15.337623153999701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68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412.77115037014198</v>
      </c>
      <c r="H13" s="1">
        <v>399.47728499811001</v>
      </c>
      <c r="I13" s="1">
        <v>13.2938653720323</v>
      </c>
      <c r="J13" s="1">
        <v>11.707434975382901</v>
      </c>
      <c r="K13" s="1">
        <v>1.58643039664941</v>
      </c>
      <c r="L13" s="1">
        <v>3.0491554645975598</v>
      </c>
      <c r="M13" s="1">
        <v>397.46814039350198</v>
      </c>
      <c r="N13" s="1">
        <v>12.253854512042899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68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290.31336315841997</v>
      </c>
      <c r="H14" s="1">
        <v>280.73043656511999</v>
      </c>
      <c r="I14" s="1">
        <v>9.5829265932997298</v>
      </c>
      <c r="J14" s="1">
        <v>8.4502129780870998</v>
      </c>
      <c r="K14" s="1">
        <v>1.13271361521263</v>
      </c>
      <c r="L14" s="1">
        <v>2.1759699591126598</v>
      </c>
      <c r="M14" s="1">
        <v>278.62306516376202</v>
      </c>
      <c r="N14" s="1">
        <v>9.5143280355451694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1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69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595.82732177822402</v>
      </c>
      <c r="H2" s="1">
        <v>574.98745572393</v>
      </c>
      <c r="I2" s="1">
        <v>20.839866054294799</v>
      </c>
      <c r="J2" s="1">
        <v>18.5330311372153</v>
      </c>
      <c r="K2" s="1">
        <v>2.3068349170795002</v>
      </c>
      <c r="L2" s="1">
        <v>73.904797269969706</v>
      </c>
      <c r="M2" s="1">
        <v>493.10472516260899</v>
      </c>
      <c r="N2" s="1">
        <v>28.817799345645899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69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645.66234271989697</v>
      </c>
      <c r="H3" s="1">
        <v>623.81442199776097</v>
      </c>
      <c r="I3" s="1">
        <v>21.8479207221366</v>
      </c>
      <c r="J3" s="1">
        <v>19.395943844504199</v>
      </c>
      <c r="K3" s="1">
        <v>2.4519768776323998</v>
      </c>
      <c r="L3" s="1">
        <v>76.212271367931606</v>
      </c>
      <c r="M3" s="1">
        <v>541.30872890528406</v>
      </c>
      <c r="N3" s="1">
        <v>28.141342446681499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69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713.87717220695095</v>
      </c>
      <c r="H4" s="1">
        <v>690.49679759078094</v>
      </c>
      <c r="I4" s="1">
        <v>23.380374616169799</v>
      </c>
      <c r="J4" s="1">
        <v>20.7174833270306</v>
      </c>
      <c r="K4" s="1">
        <v>2.6628912891391998</v>
      </c>
      <c r="L4" s="1">
        <v>78.618513146898096</v>
      </c>
      <c r="M4" s="1">
        <v>607.50979286702295</v>
      </c>
      <c r="N4" s="1">
        <v>27.748866193030299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69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799.10613714522401</v>
      </c>
      <c r="H5" s="1">
        <v>773.80050161138797</v>
      </c>
      <c r="I5" s="1">
        <v>25.305635533835702</v>
      </c>
      <c r="J5" s="1">
        <v>22.376458330735399</v>
      </c>
      <c r="K5" s="1">
        <v>2.9291772031002798</v>
      </c>
      <c r="L5" s="1">
        <v>80.2850052592146</v>
      </c>
      <c r="M5" s="1">
        <v>691.61455476775404</v>
      </c>
      <c r="N5" s="1">
        <v>27.206577118254899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69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897.78139369183202</v>
      </c>
      <c r="H6" s="1">
        <v>870.39397724339904</v>
      </c>
      <c r="I6" s="1">
        <v>27.387416448433999</v>
      </c>
      <c r="J6" s="1">
        <v>24.157775966048199</v>
      </c>
      <c r="K6" s="1">
        <v>3.2296404823858502</v>
      </c>
      <c r="L6" s="1">
        <v>80.268394055352701</v>
      </c>
      <c r="M6" s="1">
        <v>791.63334771238601</v>
      </c>
      <c r="N6" s="1">
        <v>25.879651924093999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69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989.32181377687698</v>
      </c>
      <c r="H7" s="1">
        <v>960.61413033163296</v>
      </c>
      <c r="I7" s="1">
        <v>28.707683445244399</v>
      </c>
      <c r="J7" s="1">
        <v>25.2381644566257</v>
      </c>
      <c r="K7" s="1">
        <v>3.4695189886187001</v>
      </c>
      <c r="L7" s="1">
        <v>76.442981178014094</v>
      </c>
      <c r="M7" s="1">
        <v>890.83686678552397</v>
      </c>
      <c r="N7" s="1">
        <v>22.041965813339001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69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1052.0237005500401</v>
      </c>
      <c r="H8" s="1">
        <v>1021.94005627798</v>
      </c>
      <c r="I8" s="1">
        <v>30.083644272056901</v>
      </c>
      <c r="J8" s="1">
        <v>26.406782372635998</v>
      </c>
      <c r="K8" s="1">
        <v>3.6768618994209699</v>
      </c>
      <c r="L8" s="1">
        <v>68.001794445689399</v>
      </c>
      <c r="M8" s="1">
        <v>963.20144757520404</v>
      </c>
      <c r="N8" s="1">
        <v>20.820458529145998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69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1059.4266757489199</v>
      </c>
      <c r="H9" s="1">
        <v>1028.9796250341999</v>
      </c>
      <c r="I9" s="1">
        <v>30.447050714727901</v>
      </c>
      <c r="J9" s="1">
        <v>26.716671332231201</v>
      </c>
      <c r="K9" s="1">
        <v>3.73037938249673</v>
      </c>
      <c r="L9" s="1">
        <v>57.334245106305197</v>
      </c>
      <c r="M9" s="1">
        <v>981.31310228351595</v>
      </c>
      <c r="N9" s="1">
        <v>20.779328359101999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69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997.30945680918001</v>
      </c>
      <c r="H10" s="1">
        <v>968.29421304052801</v>
      </c>
      <c r="I10" s="1">
        <v>29.015243768651601</v>
      </c>
      <c r="J10" s="1">
        <v>25.4665459003424</v>
      </c>
      <c r="K10" s="1">
        <v>3.5486978683092198</v>
      </c>
      <c r="L10" s="1">
        <v>46.388689584140998</v>
      </c>
      <c r="M10" s="1">
        <v>930.52787292638004</v>
      </c>
      <c r="N10" s="1">
        <v>20.392894298658799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69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882.90352378114505</v>
      </c>
      <c r="H11" s="1">
        <v>856.81088035573998</v>
      </c>
      <c r="I11" s="1">
        <v>26.092643425404901</v>
      </c>
      <c r="J11" s="1">
        <v>22.914473572538601</v>
      </c>
      <c r="K11" s="1">
        <v>3.1781698528662901</v>
      </c>
      <c r="L11" s="1">
        <v>36.377379032118199</v>
      </c>
      <c r="M11" s="1">
        <v>827.23957181858202</v>
      </c>
      <c r="N11" s="1">
        <v>19.286572930444599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69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738.98401682300005</v>
      </c>
      <c r="H12" s="1">
        <v>716.74595761476303</v>
      </c>
      <c r="I12" s="1">
        <v>22.238059208237001</v>
      </c>
      <c r="J12" s="1">
        <v>19.545052108653799</v>
      </c>
      <c r="K12" s="1">
        <v>2.6930070995831601</v>
      </c>
      <c r="L12" s="1">
        <v>27.8646874551469</v>
      </c>
      <c r="M12" s="1">
        <v>693.62559416039699</v>
      </c>
      <c r="N12" s="1">
        <v>17.493735207456201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69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587.88636441928395</v>
      </c>
      <c r="H13" s="1">
        <v>569.83252047727001</v>
      </c>
      <c r="I13" s="1">
        <v>18.053843942014002</v>
      </c>
      <c r="J13" s="1">
        <v>15.8832486350374</v>
      </c>
      <c r="K13" s="1">
        <v>2.17059530697661</v>
      </c>
      <c r="L13" s="1">
        <v>20.969352029704702</v>
      </c>
      <c r="M13" s="1">
        <v>551.691512911887</v>
      </c>
      <c r="N13" s="1">
        <v>15.2254994776921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69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445.444124285751</v>
      </c>
      <c r="H14" s="1">
        <v>431.44565005357703</v>
      </c>
      <c r="I14" s="1">
        <v>13.9984742321739</v>
      </c>
      <c r="J14" s="1">
        <v>12.330060525951801</v>
      </c>
      <c r="K14" s="1">
        <v>1.6684137062221001</v>
      </c>
      <c r="L14" s="1">
        <v>15.5557482016596</v>
      </c>
      <c r="M14" s="1">
        <v>417.15131339757698</v>
      </c>
      <c r="N14" s="1">
        <v>12.737062686514401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1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69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1184.33898713644</v>
      </c>
      <c r="H2" s="1">
        <v>1142.5025509050699</v>
      </c>
      <c r="I2" s="1">
        <v>41.8364362313717</v>
      </c>
      <c r="J2" s="1">
        <v>37.263492550265902</v>
      </c>
      <c r="K2" s="1">
        <v>4.5729436811057802</v>
      </c>
      <c r="L2" s="1">
        <v>175.44206146912899</v>
      </c>
      <c r="M2" s="1">
        <v>948.06204168472402</v>
      </c>
      <c r="N2" s="1">
        <v>60.834883982584103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69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1594.89709813489</v>
      </c>
      <c r="H3" s="1">
        <v>1539.0011425203299</v>
      </c>
      <c r="I3" s="1">
        <v>55.895955614558801</v>
      </c>
      <c r="J3" s="1">
        <v>49.6967326341912</v>
      </c>
      <c r="K3" s="1">
        <v>6.19922298036765</v>
      </c>
      <c r="L3" s="1">
        <v>186.96964770324601</v>
      </c>
      <c r="M3" s="1">
        <v>1331.1075783215599</v>
      </c>
      <c r="N3" s="1">
        <v>76.819872110084304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69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1923.26125218787</v>
      </c>
      <c r="H4" s="1">
        <v>1856.4269797728</v>
      </c>
      <c r="I4" s="1">
        <v>66.834272415067105</v>
      </c>
      <c r="J4" s="1">
        <v>59.3018839573515</v>
      </c>
      <c r="K4" s="1">
        <v>7.5323884577156104</v>
      </c>
      <c r="L4" s="1">
        <v>159.36200525041201</v>
      </c>
      <c r="M4" s="1">
        <v>1678.0129342955199</v>
      </c>
      <c r="N4" s="1">
        <v>85.886312641937096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69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2080.2970308891199</v>
      </c>
      <c r="H5" s="1">
        <v>2009.32159664305</v>
      </c>
      <c r="I5" s="1">
        <v>70.975434246065404</v>
      </c>
      <c r="J5" s="1">
        <v>62.836277246195799</v>
      </c>
      <c r="K5" s="1">
        <v>8.1391569998696092</v>
      </c>
      <c r="L5" s="1">
        <v>113.476974986797</v>
      </c>
      <c r="M5" s="1">
        <v>1883.0351965392399</v>
      </c>
      <c r="N5" s="1">
        <v>83.784859363081793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69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2061.5506294000302</v>
      </c>
      <c r="H6" s="1">
        <v>1993.48245088269</v>
      </c>
      <c r="I6" s="1">
        <v>68.068178517343398</v>
      </c>
      <c r="J6" s="1">
        <v>60.107780203529501</v>
      </c>
      <c r="K6" s="1">
        <v>7.9603983138139398</v>
      </c>
      <c r="L6" s="1">
        <v>72.232728157018101</v>
      </c>
      <c r="M6" s="1">
        <v>1917.76353936757</v>
      </c>
      <c r="N6" s="1">
        <v>71.554361875446602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69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1919.1094401586899</v>
      </c>
      <c r="H7" s="1">
        <v>1859.13175740011</v>
      </c>
      <c r="I7" s="1">
        <v>59.977682758582098</v>
      </c>
      <c r="J7" s="1">
        <v>52.779515211821597</v>
      </c>
      <c r="K7" s="1">
        <v>7.1981675467604997</v>
      </c>
      <c r="L7" s="1">
        <v>43.950363711074097</v>
      </c>
      <c r="M7" s="1">
        <v>1823.1502652566801</v>
      </c>
      <c r="N7" s="1">
        <v>52.008811190937998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69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1724.91241316794</v>
      </c>
      <c r="H8" s="1">
        <v>1672.3203407936301</v>
      </c>
      <c r="I8" s="1">
        <v>52.592072374316501</v>
      </c>
      <c r="J8" s="1">
        <v>46.199492896415698</v>
      </c>
      <c r="K8" s="1">
        <v>6.3925794779007603</v>
      </c>
      <c r="L8" s="1">
        <v>26.908035573516202</v>
      </c>
      <c r="M8" s="1">
        <v>1657.1774821179899</v>
      </c>
      <c r="N8" s="1">
        <v>40.826895476441699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69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1490.4173893274401</v>
      </c>
      <c r="H9" s="1">
        <v>1445.11739230889</v>
      </c>
      <c r="I9" s="1">
        <v>45.299997018545398</v>
      </c>
      <c r="J9" s="1">
        <v>39.7776880249247</v>
      </c>
      <c r="K9" s="1">
        <v>5.5223089936206202</v>
      </c>
      <c r="L9" s="1">
        <v>17.099404980178999</v>
      </c>
      <c r="M9" s="1">
        <v>1439.0121978849099</v>
      </c>
      <c r="N9" s="1">
        <v>34.305786462345999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69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1228.08280643488</v>
      </c>
      <c r="H10" s="1">
        <v>1190.4881891252401</v>
      </c>
      <c r="I10" s="1">
        <v>37.594617309640597</v>
      </c>
      <c r="J10" s="1">
        <v>33.0207478745196</v>
      </c>
      <c r="K10" s="1">
        <v>4.5738694351209901</v>
      </c>
      <c r="L10" s="1">
        <v>11.3825719750898</v>
      </c>
      <c r="M10" s="1">
        <v>1187.5914252273601</v>
      </c>
      <c r="N10" s="1">
        <v>29.108809232429198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69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970.01453742450803</v>
      </c>
      <c r="H11" s="1">
        <v>939.93267531362699</v>
      </c>
      <c r="I11" s="1">
        <v>30.0818621108813</v>
      </c>
      <c r="J11" s="1">
        <v>26.4392452987863</v>
      </c>
      <c r="K11" s="1">
        <v>3.6426168120949698</v>
      </c>
      <c r="L11" s="1">
        <v>7.8708864136717498</v>
      </c>
      <c r="M11" s="1">
        <v>937.74326571860604</v>
      </c>
      <c r="N11" s="1">
        <v>24.400385292230499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69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736.53621196254198</v>
      </c>
      <c r="H12" s="1">
        <v>713.30055743461298</v>
      </c>
      <c r="I12" s="1">
        <v>23.235654527929</v>
      </c>
      <c r="J12" s="1">
        <v>20.440452602201798</v>
      </c>
      <c r="K12" s="1">
        <v>2.79520192572725</v>
      </c>
      <c r="L12" s="1">
        <v>5.5694840595959496</v>
      </c>
      <c r="M12" s="1">
        <v>710.95478150201302</v>
      </c>
      <c r="N12" s="1">
        <v>20.011946400932899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69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538.56807238770898</v>
      </c>
      <c r="H13" s="1">
        <v>521.22274328324795</v>
      </c>
      <c r="I13" s="1">
        <v>17.3453291044612</v>
      </c>
      <c r="J13" s="1">
        <v>15.2754151583568</v>
      </c>
      <c r="K13" s="1">
        <v>2.06991394610447</v>
      </c>
      <c r="L13" s="1">
        <v>3.9784218919034902</v>
      </c>
      <c r="M13" s="1">
        <v>518.60128794199704</v>
      </c>
      <c r="N13" s="1">
        <v>15.9883625538084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69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378.789816692415</v>
      </c>
      <c r="H14" s="1">
        <v>366.28637913734798</v>
      </c>
      <c r="I14" s="1">
        <v>12.5034375550673</v>
      </c>
      <c r="J14" s="1">
        <v>11.025515980932701</v>
      </c>
      <c r="K14" s="1">
        <v>1.4779215741345699</v>
      </c>
      <c r="L14" s="1">
        <v>2.8391227085565198</v>
      </c>
      <c r="M14" s="1">
        <v>363.53676121367101</v>
      </c>
      <c r="N14" s="1">
        <v>12.4139327701875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2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70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335.60590022301398</v>
      </c>
      <c r="H2" s="1">
        <v>323.86763017053499</v>
      </c>
      <c r="I2" s="1">
        <v>11.7382700524799</v>
      </c>
      <c r="J2" s="1">
        <v>10.4389214313025</v>
      </c>
      <c r="K2" s="1">
        <v>1.2993486211773799</v>
      </c>
      <c r="L2" s="1">
        <v>41.627641284666602</v>
      </c>
      <c r="M2" s="1">
        <v>277.74633546263698</v>
      </c>
      <c r="N2" s="1">
        <v>16.231923475710499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70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363.67599109405398</v>
      </c>
      <c r="H3" s="1">
        <v>351.36992382598902</v>
      </c>
      <c r="I3" s="1">
        <v>12.306067268064799</v>
      </c>
      <c r="J3" s="1">
        <v>10.9249659367463</v>
      </c>
      <c r="K3" s="1">
        <v>1.3811013313184901</v>
      </c>
      <c r="L3" s="1">
        <v>42.927349931085601</v>
      </c>
      <c r="M3" s="1">
        <v>304.89773903059199</v>
      </c>
      <c r="N3" s="1">
        <v>15.8509021323765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70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402.09869918712701</v>
      </c>
      <c r="H4" s="1">
        <v>388.92946141670501</v>
      </c>
      <c r="I4" s="1">
        <v>13.169237770421701</v>
      </c>
      <c r="J4" s="1">
        <v>11.6693367158336</v>
      </c>
      <c r="K4" s="1">
        <v>1.4999010545881399</v>
      </c>
      <c r="L4" s="1">
        <v>44.282690495150703</v>
      </c>
      <c r="M4" s="1">
        <v>342.18617286792198</v>
      </c>
      <c r="N4" s="1">
        <v>15.629835824054799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70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450.104795010023</v>
      </c>
      <c r="H5" s="1">
        <v>435.85113411931002</v>
      </c>
      <c r="I5" s="1">
        <v>14.2536608907128</v>
      </c>
      <c r="J5" s="1">
        <v>12.603771541521301</v>
      </c>
      <c r="K5" s="1">
        <v>1.6498893491915201</v>
      </c>
      <c r="L5" s="1">
        <v>45.2213594099956</v>
      </c>
      <c r="M5" s="1">
        <v>389.55904970495197</v>
      </c>
      <c r="N5" s="1">
        <v>15.324385895075499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70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505.684653624475</v>
      </c>
      <c r="H6" s="1">
        <v>490.25840810668302</v>
      </c>
      <c r="I6" s="1">
        <v>15.4262455177919</v>
      </c>
      <c r="J6" s="1">
        <v>13.6071171195624</v>
      </c>
      <c r="K6" s="1">
        <v>1.8191283982294999</v>
      </c>
      <c r="L6" s="1">
        <v>45.212002977650002</v>
      </c>
      <c r="M6" s="1">
        <v>445.89566908860701</v>
      </c>
      <c r="N6" s="1">
        <v>14.576981558218399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70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557.24574182322897</v>
      </c>
      <c r="H7" s="1">
        <v>541.07584226708798</v>
      </c>
      <c r="I7" s="1">
        <v>16.169899556141299</v>
      </c>
      <c r="J7" s="1">
        <v>14.2156571087807</v>
      </c>
      <c r="K7" s="1">
        <v>1.9542424473606499</v>
      </c>
      <c r="L7" s="1">
        <v>43.057299617299897</v>
      </c>
      <c r="M7" s="1">
        <v>501.77307703369502</v>
      </c>
      <c r="N7" s="1">
        <v>12.4153651722335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70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592.56322792538697</v>
      </c>
      <c r="H8" s="1">
        <v>575.61830420523802</v>
      </c>
      <c r="I8" s="1">
        <v>16.9449237201489</v>
      </c>
      <c r="J8" s="1">
        <v>14.873893234222001</v>
      </c>
      <c r="K8" s="1">
        <v>2.0710304859269</v>
      </c>
      <c r="L8" s="1">
        <v>38.302713903107303</v>
      </c>
      <c r="M8" s="1">
        <v>542.53317545902598</v>
      </c>
      <c r="N8" s="1">
        <v>11.727338563253801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70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596.73303025760504</v>
      </c>
      <c r="H9" s="1">
        <v>579.58341410076901</v>
      </c>
      <c r="I9" s="1">
        <v>17.149616156835801</v>
      </c>
      <c r="J9" s="1">
        <v>15.048441395161801</v>
      </c>
      <c r="K9" s="1">
        <v>2.10117476167395</v>
      </c>
      <c r="L9" s="1">
        <v>32.294106428490601</v>
      </c>
      <c r="M9" s="1">
        <v>552.73475225945003</v>
      </c>
      <c r="N9" s="1">
        <v>11.704171569664499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70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561.74486435845495</v>
      </c>
      <c r="H10" s="1">
        <v>545.40172826978596</v>
      </c>
      <c r="I10" s="1">
        <v>16.3431360886687</v>
      </c>
      <c r="J10" s="1">
        <v>14.3442953185627</v>
      </c>
      <c r="K10" s="1">
        <v>1.99884077010604</v>
      </c>
      <c r="L10" s="1">
        <v>26.1289090966633</v>
      </c>
      <c r="M10" s="1">
        <v>524.12944667264503</v>
      </c>
      <c r="N10" s="1">
        <v>11.486508589147199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70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497.30453955069402</v>
      </c>
      <c r="H11" s="1">
        <v>482.60758832689498</v>
      </c>
      <c r="I11" s="1">
        <v>14.6969512237986</v>
      </c>
      <c r="J11" s="1">
        <v>12.9068141898849</v>
      </c>
      <c r="K11" s="1">
        <v>1.7901370339137399</v>
      </c>
      <c r="L11" s="1">
        <v>20.4899349049522</v>
      </c>
      <c r="M11" s="1">
        <v>465.95124300730299</v>
      </c>
      <c r="N11" s="1">
        <v>10.8633616384378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70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416.24038903777199</v>
      </c>
      <c r="H12" s="1">
        <v>403.71457223313303</v>
      </c>
      <c r="I12" s="1">
        <v>12.5258168046396</v>
      </c>
      <c r="J12" s="1">
        <v>11.008952708402299</v>
      </c>
      <c r="K12" s="1">
        <v>1.51686409623723</v>
      </c>
      <c r="L12" s="1">
        <v>15.695073347607099</v>
      </c>
      <c r="M12" s="1">
        <v>390.691788438277</v>
      </c>
      <c r="N12" s="1">
        <v>9.8535272518883694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70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331.13307387606898</v>
      </c>
      <c r="H13" s="1">
        <v>320.96405958756202</v>
      </c>
      <c r="I13" s="1">
        <v>10.1690142885067</v>
      </c>
      <c r="J13" s="1">
        <v>8.9464040365235107</v>
      </c>
      <c r="K13" s="1">
        <v>1.2226102519831801</v>
      </c>
      <c r="L13" s="1">
        <v>11.8112043670964</v>
      </c>
      <c r="M13" s="1">
        <v>310.74594948686598</v>
      </c>
      <c r="N13" s="1">
        <v>8.5759200221064003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70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250.90100917798401</v>
      </c>
      <c r="H14" s="1">
        <v>243.01622381363299</v>
      </c>
      <c r="I14" s="1">
        <v>7.8847853643509902</v>
      </c>
      <c r="J14" s="1">
        <v>6.9450340918682203</v>
      </c>
      <c r="K14" s="1">
        <v>0.93975127248276602</v>
      </c>
      <c r="L14" s="1">
        <v>8.7619360308618095</v>
      </c>
      <c r="M14" s="1">
        <v>234.96479087965699</v>
      </c>
      <c r="N14" s="1">
        <v>7.1742822674648998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2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4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70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667.09118131894195</v>
      </c>
      <c r="H2" s="1">
        <v>643.52637599640605</v>
      </c>
      <c r="I2" s="1">
        <v>23.5648053225366</v>
      </c>
      <c r="J2" s="1">
        <v>20.989047507023301</v>
      </c>
      <c r="K2" s="1">
        <v>2.57575781551335</v>
      </c>
      <c r="L2" s="1">
        <v>98.819555304388004</v>
      </c>
      <c r="M2" s="1">
        <v>534.00574854017896</v>
      </c>
      <c r="N2" s="1">
        <v>34.265877474375301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70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898.34228276940803</v>
      </c>
      <c r="H3" s="1">
        <v>866.85830776996704</v>
      </c>
      <c r="I3" s="1">
        <v>31.483974999441301</v>
      </c>
      <c r="J3" s="1">
        <v>27.9921985518619</v>
      </c>
      <c r="K3" s="1">
        <v>3.49177644757934</v>
      </c>
      <c r="L3" s="1">
        <v>105.312587453288</v>
      </c>
      <c r="M3" s="1">
        <v>749.76010798404104</v>
      </c>
      <c r="N3" s="1">
        <v>43.269587332079098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70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1083.2967880328299</v>
      </c>
      <c r="H4" s="1">
        <v>1045.6516929863801</v>
      </c>
      <c r="I4" s="1">
        <v>37.645095046442897</v>
      </c>
      <c r="J4" s="1">
        <v>33.402399357972897</v>
      </c>
      <c r="K4" s="1">
        <v>4.2426956884699898</v>
      </c>
      <c r="L4" s="1">
        <v>89.762297361242005</v>
      </c>
      <c r="M4" s="1">
        <v>945.15813695720794</v>
      </c>
      <c r="N4" s="1">
        <v>48.376353714375703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70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1171.7488142356001</v>
      </c>
      <c r="H5" s="1">
        <v>1131.7711669656101</v>
      </c>
      <c r="I5" s="1">
        <v>39.977647269985702</v>
      </c>
      <c r="J5" s="1">
        <v>35.393182925776898</v>
      </c>
      <c r="K5" s="1">
        <v>4.5844643442087998</v>
      </c>
      <c r="L5" s="1">
        <v>63.9170795850209</v>
      </c>
      <c r="M5" s="1">
        <v>1060.6390462258701</v>
      </c>
      <c r="N5" s="1">
        <v>47.192688424704201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70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1161.1897097472199</v>
      </c>
      <c r="H6" s="1">
        <v>1122.8496043293001</v>
      </c>
      <c r="I6" s="1">
        <v>38.340105417919702</v>
      </c>
      <c r="J6" s="1">
        <v>33.856328752109697</v>
      </c>
      <c r="K6" s="1">
        <v>4.4837766658100398</v>
      </c>
      <c r="L6" s="1">
        <v>40.685831066544303</v>
      </c>
      <c r="M6" s="1">
        <v>1080.20014443696</v>
      </c>
      <c r="N6" s="1">
        <v>40.303734243712597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70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1080.9582369750301</v>
      </c>
      <c r="H7" s="1">
        <v>1047.1751869540799</v>
      </c>
      <c r="I7" s="1">
        <v>33.783050020953198</v>
      </c>
      <c r="J7" s="1">
        <v>29.728607716634301</v>
      </c>
      <c r="K7" s="1">
        <v>4.0544423043188704</v>
      </c>
      <c r="L7" s="1">
        <v>24.755496834826399</v>
      </c>
      <c r="M7" s="1">
        <v>1026.9082394329</v>
      </c>
      <c r="N7" s="1">
        <v>29.294500707304501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70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971.57475340238204</v>
      </c>
      <c r="H8" s="1">
        <v>941.95172480225006</v>
      </c>
      <c r="I8" s="1">
        <v>29.623028600131999</v>
      </c>
      <c r="J8" s="1">
        <v>26.022342105888701</v>
      </c>
      <c r="K8" s="1">
        <v>3.6006864942433698</v>
      </c>
      <c r="L8" s="1">
        <v>15.1562292828929</v>
      </c>
      <c r="M8" s="1">
        <v>933.42235306645705</v>
      </c>
      <c r="N8" s="1">
        <v>22.996171053032199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70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839.49300639732803</v>
      </c>
      <c r="H9" s="1">
        <v>813.97731464600702</v>
      </c>
      <c r="I9" s="1">
        <v>25.5156917513218</v>
      </c>
      <c r="J9" s="1">
        <v>22.405194106496499</v>
      </c>
      <c r="K9" s="1">
        <v>3.1104976448252399</v>
      </c>
      <c r="L9" s="1">
        <v>9.6314166737504401</v>
      </c>
      <c r="M9" s="1">
        <v>810.53850075512696</v>
      </c>
      <c r="N9" s="1">
        <v>19.323088968450399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70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691.73033987755196</v>
      </c>
      <c r="H10" s="1">
        <v>670.55478292577095</v>
      </c>
      <c r="I10" s="1">
        <v>21.1755569517805</v>
      </c>
      <c r="J10" s="1">
        <v>18.599277695745201</v>
      </c>
      <c r="K10" s="1">
        <v>2.5762792560353001</v>
      </c>
      <c r="L10" s="1">
        <v>6.41135136796421</v>
      </c>
      <c r="M10" s="1">
        <v>668.92315070591997</v>
      </c>
      <c r="N10" s="1">
        <v>16.395837803667501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70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546.37071876830601</v>
      </c>
      <c r="H11" s="1">
        <v>529.42679886886799</v>
      </c>
      <c r="I11" s="1">
        <v>16.943919899438001</v>
      </c>
      <c r="J11" s="1">
        <v>14.892178313063299</v>
      </c>
      <c r="K11" s="1">
        <v>2.0517415863746602</v>
      </c>
      <c r="L11" s="1">
        <v>4.4333581624452796</v>
      </c>
      <c r="M11" s="1">
        <v>528.19359127459199</v>
      </c>
      <c r="N11" s="1">
        <v>13.743769331268499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70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414.86163763826897</v>
      </c>
      <c r="H12" s="1">
        <v>401.77391495404601</v>
      </c>
      <c r="I12" s="1">
        <v>13.0877226842228</v>
      </c>
      <c r="J12" s="1">
        <v>11.513296295400799</v>
      </c>
      <c r="K12" s="1">
        <v>1.57442638882204</v>
      </c>
      <c r="L12" s="1">
        <v>3.1370694885558699</v>
      </c>
      <c r="M12" s="1">
        <v>400.45263240320202</v>
      </c>
      <c r="N12" s="1">
        <v>11.2719357465109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70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303.35403590694602</v>
      </c>
      <c r="H13" s="1">
        <v>293.58409992718202</v>
      </c>
      <c r="I13" s="1">
        <v>9.7699359797634493</v>
      </c>
      <c r="J13" s="1">
        <v>8.6040355454004693</v>
      </c>
      <c r="K13" s="1">
        <v>1.16590043436298</v>
      </c>
      <c r="L13" s="1">
        <v>2.2408872700137699</v>
      </c>
      <c r="M13" s="1">
        <v>292.10753809871602</v>
      </c>
      <c r="N13" s="1">
        <v>9.0056105382156808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70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213.35728117833099</v>
      </c>
      <c r="H14" s="1">
        <v>206.31459068198501</v>
      </c>
      <c r="I14" s="1">
        <v>7.0426904963456796</v>
      </c>
      <c r="J14" s="1">
        <v>6.2102358870703602</v>
      </c>
      <c r="K14" s="1">
        <v>0.83245460927531301</v>
      </c>
      <c r="L14" s="1">
        <v>1.5991652239193099</v>
      </c>
      <c r="M14" s="1">
        <v>204.765839953686</v>
      </c>
      <c r="N14" s="1">
        <v>6.9922760007260498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6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71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998.119491591989</v>
      </c>
      <c r="H2" s="1">
        <v>963.20891305578004</v>
      </c>
      <c r="I2" s="1">
        <v>34.910578536209101</v>
      </c>
      <c r="J2" s="1">
        <v>31.0462090948241</v>
      </c>
      <c r="K2" s="1">
        <v>3.864369441385</v>
      </c>
      <c r="L2" s="1">
        <v>123.80402170407299</v>
      </c>
      <c r="M2" s="1">
        <v>826.04039726145004</v>
      </c>
      <c r="N2" s="1">
        <v>48.275072626465203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71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1081.6022456512101</v>
      </c>
      <c r="H3" s="1">
        <v>1045.00299159479</v>
      </c>
      <c r="I3" s="1">
        <v>36.599254056425799</v>
      </c>
      <c r="J3" s="1">
        <v>32.491745345355497</v>
      </c>
      <c r="K3" s="1">
        <v>4.1075087110703299</v>
      </c>
      <c r="L3" s="1">
        <v>127.669461890075</v>
      </c>
      <c r="M3" s="1">
        <v>906.79089988147905</v>
      </c>
      <c r="N3" s="1">
        <v>47.141883879659801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71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1195.8745330036099</v>
      </c>
      <c r="H4" s="1">
        <v>1156.7081390298099</v>
      </c>
      <c r="I4" s="1">
        <v>39.166393973802698</v>
      </c>
      <c r="J4" s="1">
        <v>34.7055651354272</v>
      </c>
      <c r="K4" s="1">
        <v>4.4608288383755204</v>
      </c>
      <c r="L4" s="1">
        <v>131.700355965059</v>
      </c>
      <c r="M4" s="1">
        <v>1017.68976250352</v>
      </c>
      <c r="N4" s="1">
        <v>46.484414535039797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71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1338.6486020060499</v>
      </c>
      <c r="H5" s="1">
        <v>1296.25704467017</v>
      </c>
      <c r="I5" s="1">
        <v>42.391557335878097</v>
      </c>
      <c r="J5" s="1">
        <v>37.484650999297699</v>
      </c>
      <c r="K5" s="1">
        <v>4.9069063365804002</v>
      </c>
      <c r="L5" s="1">
        <v>134.49203435758901</v>
      </c>
      <c r="M5" s="1">
        <v>1158.5805862715299</v>
      </c>
      <c r="N5" s="1">
        <v>45.575981376930699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71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1503.9476631553</v>
      </c>
      <c r="H6" s="1">
        <v>1458.0687429004399</v>
      </c>
      <c r="I6" s="1">
        <v>45.8789202548585</v>
      </c>
      <c r="J6" s="1">
        <v>40.468683096409201</v>
      </c>
      <c r="K6" s="1">
        <v>5.4102371584492799</v>
      </c>
      <c r="L6" s="1">
        <v>134.46420755987899</v>
      </c>
      <c r="M6" s="1">
        <v>1326.13031605834</v>
      </c>
      <c r="N6" s="1">
        <v>43.353139537077197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71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1657.2945712539699</v>
      </c>
      <c r="H7" s="1">
        <v>1609.20396285482</v>
      </c>
      <c r="I7" s="1">
        <v>48.090608399150298</v>
      </c>
      <c r="J7" s="1">
        <v>42.2785309693109</v>
      </c>
      <c r="K7" s="1">
        <v>5.8120774298393503</v>
      </c>
      <c r="L7" s="1">
        <v>128.05594292229401</v>
      </c>
      <c r="M7" s="1">
        <v>1492.3143133377901</v>
      </c>
      <c r="N7" s="1">
        <v>36.924314993878099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71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1762.3316735491501</v>
      </c>
      <c r="H8" s="1">
        <v>1711.9360796773501</v>
      </c>
      <c r="I8" s="1">
        <v>50.395593871803399</v>
      </c>
      <c r="J8" s="1">
        <v>44.236179230072601</v>
      </c>
      <c r="K8" s="1">
        <v>6.1594146417307503</v>
      </c>
      <c r="L8" s="1">
        <v>113.915414783107</v>
      </c>
      <c r="M8" s="1">
        <v>1613.53819137598</v>
      </c>
      <c r="N8" s="1">
        <v>34.878067390065802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71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1774.73300791517</v>
      </c>
      <c r="H9" s="1">
        <v>1723.7286419368399</v>
      </c>
      <c r="I9" s="1">
        <v>51.004365978321502</v>
      </c>
      <c r="J9" s="1">
        <v>44.755299786474801</v>
      </c>
      <c r="K9" s="1">
        <v>6.2490661918467101</v>
      </c>
      <c r="L9" s="1">
        <v>96.045323006547704</v>
      </c>
      <c r="M9" s="1">
        <v>1643.87851805888</v>
      </c>
      <c r="N9" s="1">
        <v>34.809166849736499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71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1670.67533093217</v>
      </c>
      <c r="H10" s="1">
        <v>1622.0695028671601</v>
      </c>
      <c r="I10" s="1">
        <v>48.605828065003998</v>
      </c>
      <c r="J10" s="1">
        <v>42.661111562982398</v>
      </c>
      <c r="K10" s="1">
        <v>5.9447165020216399</v>
      </c>
      <c r="L10" s="1">
        <v>77.709520142776299</v>
      </c>
      <c r="M10" s="1">
        <v>1558.8039915080601</v>
      </c>
      <c r="N10" s="1">
        <v>34.161819281329898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71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1479.0245161151299</v>
      </c>
      <c r="H11" s="1">
        <v>1435.3145769462899</v>
      </c>
      <c r="I11" s="1">
        <v>43.709939168835298</v>
      </c>
      <c r="J11" s="1">
        <v>38.385924707281902</v>
      </c>
      <c r="K11" s="1">
        <v>5.3240144615533902</v>
      </c>
      <c r="L11" s="1">
        <v>60.938748086650598</v>
      </c>
      <c r="M11" s="1">
        <v>1385.7772389223701</v>
      </c>
      <c r="N11" s="1">
        <v>32.308529106109802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71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1237.9330792764799</v>
      </c>
      <c r="H12" s="1">
        <v>1200.6802720626899</v>
      </c>
      <c r="I12" s="1">
        <v>37.252807213798498</v>
      </c>
      <c r="J12" s="1">
        <v>32.7415288973435</v>
      </c>
      <c r="K12" s="1">
        <v>4.5112783164549901</v>
      </c>
      <c r="L12" s="1">
        <v>46.678436284351903</v>
      </c>
      <c r="M12" s="1">
        <v>1161.9494442322</v>
      </c>
      <c r="N12" s="1">
        <v>29.305198759935799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71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984.81693893595298</v>
      </c>
      <c r="H13" s="1">
        <v>954.57345583601</v>
      </c>
      <c r="I13" s="1">
        <v>30.243483099943202</v>
      </c>
      <c r="J13" s="1">
        <v>26.607339866723301</v>
      </c>
      <c r="K13" s="1">
        <v>3.6361432332199501</v>
      </c>
      <c r="L13" s="1">
        <v>35.127491173848298</v>
      </c>
      <c r="M13" s="1">
        <v>924.18395776115301</v>
      </c>
      <c r="N13" s="1">
        <v>25.505490000951401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71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746.20019360277195</v>
      </c>
      <c r="H14" s="1">
        <v>722.75019479777995</v>
      </c>
      <c r="I14" s="1">
        <v>23.449998804991999</v>
      </c>
      <c r="J14" s="1">
        <v>20.6551013920141</v>
      </c>
      <c r="K14" s="1">
        <v>2.7948974129779001</v>
      </c>
      <c r="L14" s="1">
        <v>26.058716877962699</v>
      </c>
      <c r="M14" s="1">
        <v>698.80457244338595</v>
      </c>
      <c r="N14" s="1">
        <v>21.336904281423699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6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4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71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1983.9839237066601</v>
      </c>
      <c r="H2" s="1">
        <v>1913.90025863294</v>
      </c>
      <c r="I2" s="1">
        <v>70.083665073721207</v>
      </c>
      <c r="J2" s="1">
        <v>62.423149929095104</v>
      </c>
      <c r="K2" s="1">
        <v>7.6605151446261104</v>
      </c>
      <c r="L2" s="1">
        <v>293.897467935512</v>
      </c>
      <c r="M2" s="1">
        <v>1588.17692384412</v>
      </c>
      <c r="N2" s="1">
        <v>101.90953192703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71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2671.74367899239</v>
      </c>
      <c r="H3" s="1">
        <v>2578.1077533460998</v>
      </c>
      <c r="I3" s="1">
        <v>93.635925646286495</v>
      </c>
      <c r="J3" s="1">
        <v>83.251095909101295</v>
      </c>
      <c r="K3" s="1">
        <v>10.3848297371852</v>
      </c>
      <c r="L3" s="1">
        <v>313.20827845178701</v>
      </c>
      <c r="M3" s="1">
        <v>2229.8480965313702</v>
      </c>
      <c r="N3" s="1">
        <v>128.687304009229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71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3221.8135574971898</v>
      </c>
      <c r="H4" s="1">
        <v>3109.85395516684</v>
      </c>
      <c r="I4" s="1">
        <v>111.95960233034999</v>
      </c>
      <c r="J4" s="1">
        <v>99.341477140234801</v>
      </c>
      <c r="K4" s="1">
        <v>12.618125190114799</v>
      </c>
      <c r="L4" s="1">
        <v>266.96043945233299</v>
      </c>
      <c r="M4" s="1">
        <v>2810.97787168483</v>
      </c>
      <c r="N4" s="1">
        <v>143.875246360033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71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3484.8771429857902</v>
      </c>
      <c r="H5" s="1">
        <v>3365.9803389020499</v>
      </c>
      <c r="I5" s="1">
        <v>118.896804083737</v>
      </c>
      <c r="J5" s="1">
        <v>105.26223086132801</v>
      </c>
      <c r="K5" s="1">
        <v>13.634573222409299</v>
      </c>
      <c r="L5" s="1">
        <v>190.09464058007299</v>
      </c>
      <c r="M5" s="1">
        <v>3154.4275737646399</v>
      </c>
      <c r="N5" s="1">
        <v>140.35492864107499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71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3453.4734996153802</v>
      </c>
      <c r="H6" s="1">
        <v>3339.4468793983701</v>
      </c>
      <c r="I6" s="1">
        <v>114.02662021701001</v>
      </c>
      <c r="J6" s="1">
        <v>100.69150041394199</v>
      </c>
      <c r="K6" s="1">
        <v>13.335119803067901</v>
      </c>
      <c r="L6" s="1">
        <v>121.003000817778</v>
      </c>
      <c r="M6" s="1">
        <v>3212.6038852909301</v>
      </c>
      <c r="N6" s="1">
        <v>119.866613506679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71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3214.8585147183899</v>
      </c>
      <c r="H7" s="1">
        <v>3114.38495126515</v>
      </c>
      <c r="I7" s="1">
        <v>100.47356345324501</v>
      </c>
      <c r="J7" s="1">
        <v>88.415319278197401</v>
      </c>
      <c r="K7" s="1">
        <v>12.058244175047699</v>
      </c>
      <c r="L7" s="1">
        <v>73.624879355412403</v>
      </c>
      <c r="M7" s="1">
        <v>3054.1093859591901</v>
      </c>
      <c r="N7" s="1">
        <v>87.124249403797705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71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2889.5430570952099</v>
      </c>
      <c r="H8" s="1">
        <v>2801.4417387747299</v>
      </c>
      <c r="I8" s="1">
        <v>88.101318320479095</v>
      </c>
      <c r="J8" s="1">
        <v>77.392581165893503</v>
      </c>
      <c r="K8" s="1">
        <v>10.7087371545856</v>
      </c>
      <c r="L8" s="1">
        <v>45.0758698111092</v>
      </c>
      <c r="M8" s="1">
        <v>2776.0746871976498</v>
      </c>
      <c r="N8" s="1">
        <v>68.392500086447896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71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2496.7211010996102</v>
      </c>
      <c r="H9" s="1">
        <v>2420.8353396707398</v>
      </c>
      <c r="I9" s="1">
        <v>75.885761428877103</v>
      </c>
      <c r="J9" s="1">
        <v>66.634886143943305</v>
      </c>
      <c r="K9" s="1">
        <v>9.2508752849338105</v>
      </c>
      <c r="L9" s="1">
        <v>28.644623671175701</v>
      </c>
      <c r="M9" s="1">
        <v>2410.6080249239999</v>
      </c>
      <c r="N9" s="1">
        <v>57.468452504440997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71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2057.2628034803201</v>
      </c>
      <c r="H10" s="1">
        <v>1994.28495915505</v>
      </c>
      <c r="I10" s="1">
        <v>62.9778443252739</v>
      </c>
      <c r="J10" s="1">
        <v>55.3157783737391</v>
      </c>
      <c r="K10" s="1">
        <v>7.6620659515348004</v>
      </c>
      <c r="L10" s="1">
        <v>19.067885169949701</v>
      </c>
      <c r="M10" s="1">
        <v>1989.43235101955</v>
      </c>
      <c r="N10" s="1">
        <v>48.762567290821202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71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1624.95136013814</v>
      </c>
      <c r="H11" s="1">
        <v>1574.55875171151</v>
      </c>
      <c r="I11" s="1">
        <v>50.392608426622303</v>
      </c>
      <c r="J11" s="1">
        <v>44.290560555266097</v>
      </c>
      <c r="K11" s="1">
        <v>6.1020478713561799</v>
      </c>
      <c r="L11" s="1">
        <v>13.1851710360414</v>
      </c>
      <c r="M11" s="1">
        <v>1570.8910911125499</v>
      </c>
      <c r="N11" s="1">
        <v>40.875097989539299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71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1233.8325594554999</v>
      </c>
      <c r="H12" s="1">
        <v>1194.9085980382699</v>
      </c>
      <c r="I12" s="1">
        <v>38.923961417224099</v>
      </c>
      <c r="J12" s="1">
        <v>34.241488118286902</v>
      </c>
      <c r="K12" s="1">
        <v>4.68247329893725</v>
      </c>
      <c r="L12" s="1">
        <v>9.3299021290311792</v>
      </c>
      <c r="M12" s="1">
        <v>1190.97899528987</v>
      </c>
      <c r="N12" s="1">
        <v>33.523662036599298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71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902.19980009473898</v>
      </c>
      <c r="H13" s="1">
        <v>873.14320863872604</v>
      </c>
      <c r="I13" s="1">
        <v>29.0565914560135</v>
      </c>
      <c r="J13" s="1">
        <v>25.589107874765499</v>
      </c>
      <c r="K13" s="1">
        <v>3.467483581248</v>
      </c>
      <c r="L13" s="1">
        <v>6.6645826583346803</v>
      </c>
      <c r="M13" s="1">
        <v>868.75179257436798</v>
      </c>
      <c r="N13" s="1">
        <v>26.7834248620367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71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634.54206518911803</v>
      </c>
      <c r="H14" s="1">
        <v>613.59652563519205</v>
      </c>
      <c r="I14" s="1">
        <v>20.945539553926601</v>
      </c>
      <c r="J14" s="1">
        <v>18.469751223533201</v>
      </c>
      <c r="K14" s="1">
        <v>2.4757883303933199</v>
      </c>
      <c r="L14" s="1">
        <v>4.7560486249176801</v>
      </c>
      <c r="M14" s="1">
        <v>608.99041385793703</v>
      </c>
      <c r="N14" s="1">
        <v>20.795602706263001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8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72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317.12220593427401</v>
      </c>
      <c r="H2" s="1">
        <v>306.030428076909</v>
      </c>
      <c r="I2" s="1">
        <v>11.0917778573649</v>
      </c>
      <c r="J2" s="1">
        <v>9.86399163325021</v>
      </c>
      <c r="K2" s="1">
        <v>1.2277862241147</v>
      </c>
      <c r="L2" s="1">
        <v>39.334974216072702</v>
      </c>
      <c r="M2" s="1">
        <v>262.44929106890697</v>
      </c>
      <c r="N2" s="1">
        <v>15.337940649294501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72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343.64631987829102</v>
      </c>
      <c r="H3" s="1">
        <v>332.01801657423403</v>
      </c>
      <c r="I3" s="1">
        <v>11.628303304056899</v>
      </c>
      <c r="J3" s="1">
        <v>10.3232669488693</v>
      </c>
      <c r="K3" s="1">
        <v>1.3050363551875599</v>
      </c>
      <c r="L3" s="1">
        <v>40.563100636824899</v>
      </c>
      <c r="M3" s="1">
        <v>288.105314958713</v>
      </c>
      <c r="N3" s="1">
        <v>14.977904282753199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72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379.95287450187499</v>
      </c>
      <c r="H4" s="1">
        <v>367.50894032356098</v>
      </c>
      <c r="I4" s="1">
        <v>12.443934178314199</v>
      </c>
      <c r="J4" s="1">
        <v>11.0266410651775</v>
      </c>
      <c r="K4" s="1">
        <v>1.4172931131367399</v>
      </c>
      <c r="L4" s="1">
        <v>41.8437950143162</v>
      </c>
      <c r="M4" s="1">
        <v>323.34006615489301</v>
      </c>
      <c r="N4" s="1">
        <v>14.7690133326651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72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425.315006083985</v>
      </c>
      <c r="H5" s="1">
        <v>411.846374032825</v>
      </c>
      <c r="I5" s="1">
        <v>13.468632051159499</v>
      </c>
      <c r="J5" s="1">
        <v>11.909611337830601</v>
      </c>
      <c r="K5" s="1">
        <v>1.55902071332892</v>
      </c>
      <c r="L5" s="1">
        <v>42.730766181151303</v>
      </c>
      <c r="M5" s="1">
        <v>368.10385366288602</v>
      </c>
      <c r="N5" s="1">
        <v>14.4803862399471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72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477.83377097345101</v>
      </c>
      <c r="H6" s="1">
        <v>463.25713509000798</v>
      </c>
      <c r="I6" s="1">
        <v>14.5766358834427</v>
      </c>
      <c r="J6" s="1">
        <v>12.857697062221501</v>
      </c>
      <c r="K6" s="1">
        <v>1.71893882122118</v>
      </c>
      <c r="L6" s="1">
        <v>42.721925059874401</v>
      </c>
      <c r="M6" s="1">
        <v>421.337700272711</v>
      </c>
      <c r="N6" s="1">
        <v>13.7741456408651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72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526.55510161482198</v>
      </c>
      <c r="H7" s="1">
        <v>511.27576888088697</v>
      </c>
      <c r="I7" s="1">
        <v>15.279332733934799</v>
      </c>
      <c r="J7" s="1">
        <v>13.4327213500897</v>
      </c>
      <c r="K7" s="1">
        <v>1.8466113838451099</v>
      </c>
      <c r="L7" s="1">
        <v>40.685893266887</v>
      </c>
      <c r="M7" s="1">
        <v>474.137626786699</v>
      </c>
      <c r="N7" s="1">
        <v>11.731581561235799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72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559.92745619299501</v>
      </c>
      <c r="H8" s="1">
        <v>543.91578421121301</v>
      </c>
      <c r="I8" s="1">
        <v>16.011671981782101</v>
      </c>
      <c r="J8" s="1">
        <v>14.054704729961401</v>
      </c>
      <c r="K8" s="1">
        <v>1.9569672518207699</v>
      </c>
      <c r="L8" s="1">
        <v>36.193169184901599</v>
      </c>
      <c r="M8" s="1">
        <v>512.652838581693</v>
      </c>
      <c r="N8" s="1">
        <v>11.0814484264007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72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563.86760418510198</v>
      </c>
      <c r="H9" s="1">
        <v>547.66251332416095</v>
      </c>
      <c r="I9" s="1">
        <v>16.205090860940899</v>
      </c>
      <c r="J9" s="1">
        <v>14.219639547264199</v>
      </c>
      <c r="K9" s="1">
        <v>1.98545131367679</v>
      </c>
      <c r="L9" s="1">
        <v>30.515489335776799</v>
      </c>
      <c r="M9" s="1">
        <v>522.29255748058199</v>
      </c>
      <c r="N9" s="1">
        <v>11.0595573687434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72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530.80643230415603</v>
      </c>
      <c r="H10" s="1">
        <v>515.36340414261701</v>
      </c>
      <c r="I10" s="1">
        <v>15.443028161539001</v>
      </c>
      <c r="J10" s="1">
        <v>13.554274734063</v>
      </c>
      <c r="K10" s="1">
        <v>1.88875342747601</v>
      </c>
      <c r="L10" s="1">
        <v>24.689843908834099</v>
      </c>
      <c r="M10" s="1">
        <v>495.26270608916201</v>
      </c>
      <c r="N10" s="1">
        <v>10.853882306159599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72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469.91519665967297</v>
      </c>
      <c r="H11" s="1">
        <v>456.02768875381503</v>
      </c>
      <c r="I11" s="1">
        <v>13.8875079058573</v>
      </c>
      <c r="J11" s="1">
        <v>12.1959637323426</v>
      </c>
      <c r="K11" s="1">
        <v>1.6915441735146</v>
      </c>
      <c r="L11" s="1">
        <v>19.361439570014301</v>
      </c>
      <c r="M11" s="1">
        <v>440.288701545778</v>
      </c>
      <c r="N11" s="1">
        <v>10.2650555438802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72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393.31570238450399</v>
      </c>
      <c r="H12" s="1">
        <v>381.47975238011998</v>
      </c>
      <c r="I12" s="1">
        <v>11.835950004383999</v>
      </c>
      <c r="J12" s="1">
        <v>10.402628099192301</v>
      </c>
      <c r="K12" s="1">
        <v>1.4333219051917601</v>
      </c>
      <c r="L12" s="1">
        <v>14.8306578608598</v>
      </c>
      <c r="M12" s="1">
        <v>369.17420613768098</v>
      </c>
      <c r="N12" s="1">
        <v>9.3108383859636294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72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312.89572315503199</v>
      </c>
      <c r="H13" s="1">
        <v>303.28677336837598</v>
      </c>
      <c r="I13" s="1">
        <v>9.6089497866558897</v>
      </c>
      <c r="J13" s="1">
        <v>8.4536755204730802</v>
      </c>
      <c r="K13" s="1">
        <v>1.1552742661828099</v>
      </c>
      <c r="L13" s="1">
        <v>11.1606952712844</v>
      </c>
      <c r="M13" s="1">
        <v>293.63143175054802</v>
      </c>
      <c r="N13" s="1">
        <v>8.1035961331998898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72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237.08248707422899</v>
      </c>
      <c r="H14" s="1">
        <v>229.631960947007</v>
      </c>
      <c r="I14" s="1">
        <v>7.4505261272215</v>
      </c>
      <c r="J14" s="1">
        <v>6.5625322142383302</v>
      </c>
      <c r="K14" s="1">
        <v>0.88799391298317598</v>
      </c>
      <c r="L14" s="1">
        <v>8.2793671997884299</v>
      </c>
      <c r="M14" s="1">
        <v>222.02396546403901</v>
      </c>
      <c r="N14" s="1">
        <v>6.7791544104014996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8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4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72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630.350738287338</v>
      </c>
      <c r="H2" s="1">
        <v>608.08377861431404</v>
      </c>
      <c r="I2" s="1">
        <v>22.266959673023301</v>
      </c>
      <c r="J2" s="1">
        <v>19.833063249077099</v>
      </c>
      <c r="K2" s="1">
        <v>2.4338964239462002</v>
      </c>
      <c r="L2" s="1">
        <v>93.377009601878498</v>
      </c>
      <c r="M2" s="1">
        <v>504.59506476528799</v>
      </c>
      <c r="N2" s="1">
        <v>32.378663920171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72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848.865547973253</v>
      </c>
      <c r="H3" s="1">
        <v>819.11557159689096</v>
      </c>
      <c r="I3" s="1">
        <v>29.7499763763619</v>
      </c>
      <c r="J3" s="1">
        <v>26.450511590582298</v>
      </c>
      <c r="K3" s="1">
        <v>3.29946478577962</v>
      </c>
      <c r="L3" s="1">
        <v>99.512434148625204</v>
      </c>
      <c r="M3" s="1">
        <v>708.46662471494199</v>
      </c>
      <c r="N3" s="1">
        <v>40.886489109686003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72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1023.6335740050999</v>
      </c>
      <c r="H4" s="1">
        <v>988.06180492773694</v>
      </c>
      <c r="I4" s="1">
        <v>35.571769077362397</v>
      </c>
      <c r="J4" s="1">
        <v>31.562742373894501</v>
      </c>
      <c r="K4" s="1">
        <v>4.0090267034678604</v>
      </c>
      <c r="L4" s="1">
        <v>84.818585519532107</v>
      </c>
      <c r="M4" s="1">
        <v>893.10299118526598</v>
      </c>
      <c r="N4" s="1">
        <v>45.7119973003011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72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1107.21405232845</v>
      </c>
      <c r="H5" s="1">
        <v>1069.4381977266901</v>
      </c>
      <c r="I5" s="1">
        <v>37.775854601768401</v>
      </c>
      <c r="J5" s="1">
        <v>33.443882354270897</v>
      </c>
      <c r="K5" s="1">
        <v>4.33197224749751</v>
      </c>
      <c r="L5" s="1">
        <v>60.396808463167702</v>
      </c>
      <c r="M5" s="1">
        <v>1002.22372078579</v>
      </c>
      <c r="N5" s="1">
        <v>44.5935230794991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72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1097.23649679138</v>
      </c>
      <c r="H6" s="1">
        <v>1061.00799545155</v>
      </c>
      <c r="I6" s="1">
        <v>36.228501339826899</v>
      </c>
      <c r="J6" s="1">
        <v>31.991671337036699</v>
      </c>
      <c r="K6" s="1">
        <v>4.2368300027902697</v>
      </c>
      <c r="L6" s="1">
        <v>38.445034755103897</v>
      </c>
      <c r="M6" s="1">
        <v>1020.70747989454</v>
      </c>
      <c r="N6" s="1">
        <v>38.083982141737103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72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1021.4238200358</v>
      </c>
      <c r="H7" s="1">
        <v>989.50139156027797</v>
      </c>
      <c r="I7" s="1">
        <v>31.9224284755227</v>
      </c>
      <c r="J7" s="1">
        <v>28.091286989260301</v>
      </c>
      <c r="K7" s="1">
        <v>3.83114148626243</v>
      </c>
      <c r="L7" s="1">
        <v>23.392073143059498</v>
      </c>
      <c r="M7" s="1">
        <v>970.35065821143303</v>
      </c>
      <c r="N7" s="1">
        <v>27.681088681308299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72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918.06469678950805</v>
      </c>
      <c r="H8" s="1">
        <v>890.07317408419999</v>
      </c>
      <c r="I8" s="1">
        <v>27.991522705308402</v>
      </c>
      <c r="J8" s="1">
        <v>24.589146158372099</v>
      </c>
      <c r="K8" s="1">
        <v>3.4023765469362299</v>
      </c>
      <c r="L8" s="1">
        <v>14.3214909530576</v>
      </c>
      <c r="M8" s="1">
        <v>882.01356256279701</v>
      </c>
      <c r="N8" s="1">
        <v>21.7296432736536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72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793.257430451039</v>
      </c>
      <c r="H9" s="1">
        <v>769.14703057803001</v>
      </c>
      <c r="I9" s="1">
        <v>24.1103998730092</v>
      </c>
      <c r="J9" s="1">
        <v>21.171214733460602</v>
      </c>
      <c r="K9" s="1">
        <v>2.9391851395486901</v>
      </c>
      <c r="L9" s="1">
        <v>9.1009606798397797</v>
      </c>
      <c r="M9" s="1">
        <v>765.89761140468295</v>
      </c>
      <c r="N9" s="1">
        <v>18.2588583665163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72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653.63288055384203</v>
      </c>
      <c r="H10" s="1">
        <v>633.62357997845504</v>
      </c>
      <c r="I10" s="1">
        <v>20.0093005753866</v>
      </c>
      <c r="J10" s="1">
        <v>17.574911429564899</v>
      </c>
      <c r="K10" s="1">
        <v>2.4343891458217</v>
      </c>
      <c r="L10" s="1">
        <v>6.0582423833355099</v>
      </c>
      <c r="M10" s="1">
        <v>632.08181087222499</v>
      </c>
      <c r="N10" s="1">
        <v>15.492827298282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72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516.27902691389602</v>
      </c>
      <c r="H11" s="1">
        <v>500.26830346680299</v>
      </c>
      <c r="I11" s="1">
        <v>16.010723447093099</v>
      </c>
      <c r="J11" s="1">
        <v>14.0719827472251</v>
      </c>
      <c r="K11" s="1">
        <v>1.9387406998680701</v>
      </c>
      <c r="L11" s="1">
        <v>4.1891883284445202</v>
      </c>
      <c r="M11" s="1">
        <v>499.10301551324801</v>
      </c>
      <c r="N11" s="1">
        <v>12.986823072203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72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392.012886537241</v>
      </c>
      <c r="H12" s="1">
        <v>379.64597795333702</v>
      </c>
      <c r="I12" s="1">
        <v>12.3669085839038</v>
      </c>
      <c r="J12" s="1">
        <v>10.8791946635806</v>
      </c>
      <c r="K12" s="1">
        <v>1.4877139203231999</v>
      </c>
      <c r="L12" s="1">
        <v>2.9642935232034402</v>
      </c>
      <c r="M12" s="1">
        <v>378.39746582376</v>
      </c>
      <c r="N12" s="1">
        <v>10.651127190277499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72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286.64663220148799</v>
      </c>
      <c r="H13" s="1">
        <v>277.41478124868701</v>
      </c>
      <c r="I13" s="1">
        <v>9.2318509528002295</v>
      </c>
      <c r="J13" s="1">
        <v>8.1301631773492495</v>
      </c>
      <c r="K13" s="1">
        <v>1.10168777545098</v>
      </c>
      <c r="L13" s="1">
        <v>2.1174690726372001</v>
      </c>
      <c r="M13" s="1">
        <v>276.01954193993203</v>
      </c>
      <c r="N13" s="1">
        <v>8.5096211889187092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72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201.60650219334701</v>
      </c>
      <c r="H14" s="1">
        <v>194.951692059111</v>
      </c>
      <c r="I14" s="1">
        <v>6.6548101342359196</v>
      </c>
      <c r="J14" s="1">
        <v>5.8682034570049302</v>
      </c>
      <c r="K14" s="1">
        <v>0.78660667723099198</v>
      </c>
      <c r="L14" s="1">
        <v>1.5110902493837901</v>
      </c>
      <c r="M14" s="1">
        <v>193.488239697057</v>
      </c>
      <c r="N14" s="1">
        <v>6.6071722469063703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5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73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316.75978055606299</v>
      </c>
      <c r="H2" s="1">
        <v>305.68067901625</v>
      </c>
      <c r="I2" s="1">
        <v>11.0791015398136</v>
      </c>
      <c r="J2" s="1">
        <v>9.8527184999550705</v>
      </c>
      <c r="K2" s="1">
        <v>1.22638303985856</v>
      </c>
      <c r="L2" s="1">
        <v>39.290019959825699</v>
      </c>
      <c r="M2" s="1">
        <v>262.14934902197098</v>
      </c>
      <c r="N2" s="1">
        <v>15.3204115742667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73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343.25358122700101</v>
      </c>
      <c r="H3" s="1">
        <v>331.63856741243501</v>
      </c>
      <c r="I3" s="1">
        <v>11.615013814566501</v>
      </c>
      <c r="J3" s="1">
        <v>10.311468929499201</v>
      </c>
      <c r="K3" s="1">
        <v>1.3035448850673499</v>
      </c>
      <c r="L3" s="1">
        <v>40.516742807525702</v>
      </c>
      <c r="M3" s="1">
        <v>287.77605174161698</v>
      </c>
      <c r="N3" s="1">
        <v>14.9607866778586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73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379.51864264530099</v>
      </c>
      <c r="H4" s="1">
        <v>367.088930106048</v>
      </c>
      <c r="I4" s="1">
        <v>12.4297125392533</v>
      </c>
      <c r="J4" s="1">
        <v>11.014039189674399</v>
      </c>
      <c r="K4" s="1">
        <v>1.41567334957887</v>
      </c>
      <c r="L4" s="1">
        <v>41.795973534299897</v>
      </c>
      <c r="M4" s="1">
        <v>322.97053465071599</v>
      </c>
      <c r="N4" s="1">
        <v>14.752134460284999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73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424.82893179131702</v>
      </c>
      <c r="H5" s="1">
        <v>411.375692462502</v>
      </c>
      <c r="I5" s="1">
        <v>13.4532393288153</v>
      </c>
      <c r="J5" s="1">
        <v>11.896000353444499</v>
      </c>
      <c r="K5" s="1">
        <v>1.55723897537083</v>
      </c>
      <c r="L5" s="1">
        <v>42.681931019801397</v>
      </c>
      <c r="M5" s="1">
        <v>367.68316354441401</v>
      </c>
      <c r="N5" s="1">
        <v>14.4638372271015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73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477.28767523519599</v>
      </c>
      <c r="H6" s="1">
        <v>462.72769836419099</v>
      </c>
      <c r="I6" s="1">
        <v>14.559976871004499</v>
      </c>
      <c r="J6" s="1">
        <v>12.843002551293299</v>
      </c>
      <c r="K6" s="1">
        <v>1.71697431971121</v>
      </c>
      <c r="L6" s="1">
        <v>42.673100002663197</v>
      </c>
      <c r="M6" s="1">
        <v>420.85617147239998</v>
      </c>
      <c r="N6" s="1">
        <v>13.758403760132699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73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525.95332435583396</v>
      </c>
      <c r="H7" s="1">
        <v>510.69145371645197</v>
      </c>
      <c r="I7" s="1">
        <v>15.261870639381801</v>
      </c>
      <c r="J7" s="1">
        <v>13.417369668546799</v>
      </c>
      <c r="K7" s="1">
        <v>1.844500970835</v>
      </c>
      <c r="L7" s="1">
        <v>40.639395103153497</v>
      </c>
      <c r="M7" s="1">
        <v>473.59575521322898</v>
      </c>
      <c r="N7" s="1">
        <v>11.718174039451499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73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559.28753910020305</v>
      </c>
      <c r="H8" s="1">
        <v>543.29416617211496</v>
      </c>
      <c r="I8" s="1">
        <v>15.9933729280887</v>
      </c>
      <c r="J8" s="1">
        <v>14.03864221027</v>
      </c>
      <c r="K8" s="1">
        <v>1.9547307178186899</v>
      </c>
      <c r="L8" s="1">
        <v>36.151805562976001</v>
      </c>
      <c r="M8" s="1">
        <v>512.06694962331403</v>
      </c>
      <c r="N8" s="1">
        <v>11.0687839139134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73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563.22318406603301</v>
      </c>
      <c r="H9" s="1">
        <v>547.03661330893306</v>
      </c>
      <c r="I9" s="1">
        <v>16.186570757099901</v>
      </c>
      <c r="J9" s="1">
        <v>14.2033885306387</v>
      </c>
      <c r="K9" s="1">
        <v>1.98318222646116</v>
      </c>
      <c r="L9" s="1">
        <v>30.480614490821601</v>
      </c>
      <c r="M9" s="1">
        <v>521.695651700604</v>
      </c>
      <c r="N9" s="1">
        <v>11.046917874607701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73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530.19979638152199</v>
      </c>
      <c r="H10" s="1">
        <v>514.77441739502501</v>
      </c>
      <c r="I10" s="1">
        <v>15.4253789864973</v>
      </c>
      <c r="J10" s="1">
        <v>13.538784134367001</v>
      </c>
      <c r="K10" s="1">
        <v>1.88659485213032</v>
      </c>
      <c r="L10" s="1">
        <v>24.661626944366901</v>
      </c>
      <c r="M10" s="1">
        <v>494.69669156791701</v>
      </c>
      <c r="N10" s="1">
        <v>10.8414778692383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73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469.37815072063302</v>
      </c>
      <c r="H11" s="1">
        <v>455.50651425238198</v>
      </c>
      <c r="I11" s="1">
        <v>13.8716364682506</v>
      </c>
      <c r="J11" s="1">
        <v>12.1820254880771</v>
      </c>
      <c r="K11" s="1">
        <v>1.68961098017344</v>
      </c>
      <c r="L11" s="1">
        <v>19.3393122105057</v>
      </c>
      <c r="M11" s="1">
        <v>439.78551445829697</v>
      </c>
      <c r="N11" s="1">
        <v>10.253324051830001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73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392.86619872463598</v>
      </c>
      <c r="H12" s="1">
        <v>381.04377552025699</v>
      </c>
      <c r="I12" s="1">
        <v>11.822423204379</v>
      </c>
      <c r="J12" s="1">
        <v>10.3907393813646</v>
      </c>
      <c r="K12" s="1">
        <v>1.4316838230144</v>
      </c>
      <c r="L12" s="1">
        <v>14.813708537590299</v>
      </c>
      <c r="M12" s="1">
        <v>368.752292759238</v>
      </c>
      <c r="N12" s="1">
        <v>9.3001974278082393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73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312.53812804285502</v>
      </c>
      <c r="H13" s="1">
        <v>302.940159913098</v>
      </c>
      <c r="I13" s="1">
        <v>9.5979681297568504</v>
      </c>
      <c r="J13" s="1">
        <v>8.4440141770211099</v>
      </c>
      <c r="K13" s="1">
        <v>1.1539539527357401</v>
      </c>
      <c r="L13" s="1">
        <v>11.147940190974399</v>
      </c>
      <c r="M13" s="1">
        <v>293.295852971405</v>
      </c>
      <c r="N13" s="1">
        <v>8.0943348804762305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73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236.81153566043</v>
      </c>
      <c r="H14" s="1">
        <v>229.36952442021101</v>
      </c>
      <c r="I14" s="1">
        <v>7.4420112402189602</v>
      </c>
      <c r="J14" s="1">
        <v>6.5550321774220599</v>
      </c>
      <c r="K14" s="1">
        <v>0.88697906279690897</v>
      </c>
      <c r="L14" s="1">
        <v>8.2699050658458209</v>
      </c>
      <c r="M14" s="1">
        <v>221.770223789223</v>
      </c>
      <c r="N14" s="1">
        <v>6.7714068053610399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0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14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41328.676005492896</v>
      </c>
      <c r="H2" s="1">
        <v>39868.752337513797</v>
      </c>
      <c r="I2" s="1">
        <v>1459.9236679790499</v>
      </c>
      <c r="J2" s="1">
        <v>1300.34629204149</v>
      </c>
      <c r="K2" s="1">
        <v>159.57737593756499</v>
      </c>
      <c r="L2" s="1">
        <v>6122.2236158287596</v>
      </c>
      <c r="M2" s="1">
        <v>33083.559166308398</v>
      </c>
      <c r="N2" s="1">
        <v>2122.8932233557598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14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55655.5058533458</v>
      </c>
      <c r="H3" s="1">
        <v>53704.961402219502</v>
      </c>
      <c r="I3" s="1">
        <v>1950.5444511262899</v>
      </c>
      <c r="J3" s="1">
        <v>1734.21645650299</v>
      </c>
      <c r="K3" s="1">
        <v>216.32799462330399</v>
      </c>
      <c r="L3" s="1">
        <v>6524.4900967685498</v>
      </c>
      <c r="M3" s="1">
        <v>46450.310620881697</v>
      </c>
      <c r="N3" s="1">
        <v>2680.7051356955099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14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67114.096579541205</v>
      </c>
      <c r="H4" s="1">
        <v>64781.848785027803</v>
      </c>
      <c r="I4" s="1">
        <v>2332.2477945133701</v>
      </c>
      <c r="J4" s="1">
        <v>2069.3976768548</v>
      </c>
      <c r="K4" s="1">
        <v>262.85011765856899</v>
      </c>
      <c r="L4" s="1">
        <v>5561.0942087657604</v>
      </c>
      <c r="M4" s="1">
        <v>58555.914858637203</v>
      </c>
      <c r="N4" s="1">
        <v>2997.0875121382501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14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72594.014820606899</v>
      </c>
      <c r="H5" s="1">
        <v>70117.257103294003</v>
      </c>
      <c r="I5" s="1">
        <v>2476.7577173129698</v>
      </c>
      <c r="J5" s="1">
        <v>2192.7338134653301</v>
      </c>
      <c r="K5" s="1">
        <v>284.02390384763999</v>
      </c>
      <c r="L5" s="1">
        <v>3959.89086254111</v>
      </c>
      <c r="M5" s="1">
        <v>65710.368728868401</v>
      </c>
      <c r="N5" s="1">
        <v>2923.7552291974698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14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71939.840667913901</v>
      </c>
      <c r="H6" s="1">
        <v>69564.534504068695</v>
      </c>
      <c r="I6" s="1">
        <v>2375.30616384518</v>
      </c>
      <c r="J6" s="1">
        <v>2097.5202204965199</v>
      </c>
      <c r="K6" s="1">
        <v>277.78594334865699</v>
      </c>
      <c r="L6" s="1">
        <v>2520.6322272749198</v>
      </c>
      <c r="M6" s="1">
        <v>66922.2484732226</v>
      </c>
      <c r="N6" s="1">
        <v>2496.9599674163601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14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66969.215007581603</v>
      </c>
      <c r="H7" s="1">
        <v>64876.234665624703</v>
      </c>
      <c r="I7" s="1">
        <v>2092.9803419568698</v>
      </c>
      <c r="J7" s="1">
        <v>1841.79319232785</v>
      </c>
      <c r="K7" s="1">
        <v>251.187149629017</v>
      </c>
      <c r="L7" s="1">
        <v>1533.6912504504901</v>
      </c>
      <c r="M7" s="1">
        <v>63620.625041064799</v>
      </c>
      <c r="N7" s="1">
        <v>1814.89871606626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14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60192.518388705503</v>
      </c>
      <c r="H8" s="1">
        <v>58357.266198898797</v>
      </c>
      <c r="I8" s="1">
        <v>1835.25218980667</v>
      </c>
      <c r="J8" s="1">
        <v>1612.1768296681701</v>
      </c>
      <c r="K8" s="1">
        <v>223.07536013849699</v>
      </c>
      <c r="L8" s="1">
        <v>938.982416555383</v>
      </c>
      <c r="M8" s="1">
        <v>57828.841223617303</v>
      </c>
      <c r="N8" s="1">
        <v>1424.6947485328401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14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52009.583460052199</v>
      </c>
      <c r="H9" s="1">
        <v>50428.795425406897</v>
      </c>
      <c r="I9" s="1">
        <v>1580.7880346453301</v>
      </c>
      <c r="J9" s="1">
        <v>1388.0816206216</v>
      </c>
      <c r="K9" s="1">
        <v>192.70641402373599</v>
      </c>
      <c r="L9" s="1">
        <v>596.700586561975</v>
      </c>
      <c r="M9" s="1">
        <v>50215.748649914603</v>
      </c>
      <c r="N9" s="1">
        <v>1197.1342235756299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14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42855.159685135302</v>
      </c>
      <c r="H10" s="1">
        <v>41543.258468324602</v>
      </c>
      <c r="I10" s="1">
        <v>1311.9012168106899</v>
      </c>
      <c r="J10" s="1">
        <v>1152.2915357745201</v>
      </c>
      <c r="K10" s="1">
        <v>159.60968103616599</v>
      </c>
      <c r="L10" s="1">
        <v>397.20606547379998</v>
      </c>
      <c r="M10" s="1">
        <v>41442.173037632703</v>
      </c>
      <c r="N10" s="1">
        <v>1015.78058202873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14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33849.613137169501</v>
      </c>
      <c r="H11" s="1">
        <v>32799.876916099398</v>
      </c>
      <c r="I11" s="1">
        <v>1049.7362210700401</v>
      </c>
      <c r="J11" s="1">
        <v>922.62351797206304</v>
      </c>
      <c r="K11" s="1">
        <v>127.112703097978</v>
      </c>
      <c r="L11" s="1">
        <v>274.662337388038</v>
      </c>
      <c r="M11" s="1">
        <v>32723.475310833801</v>
      </c>
      <c r="N11" s="1">
        <v>851.47548894766999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14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25702.1569002914</v>
      </c>
      <c r="H12" s="1">
        <v>24891.325839091402</v>
      </c>
      <c r="I12" s="1">
        <v>810.83106119997501</v>
      </c>
      <c r="J12" s="1">
        <v>713.28973560566499</v>
      </c>
      <c r="K12" s="1">
        <v>97.541325594310393</v>
      </c>
      <c r="L12" s="1">
        <v>194.35263443732401</v>
      </c>
      <c r="M12" s="1">
        <v>24809.467676392302</v>
      </c>
      <c r="N12" s="1">
        <v>698.33658946175103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14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18793.863591733902</v>
      </c>
      <c r="H13" s="1">
        <v>18188.5812405211</v>
      </c>
      <c r="I13" s="1">
        <v>605.28235121279602</v>
      </c>
      <c r="J13" s="1">
        <v>533.05066436725599</v>
      </c>
      <c r="K13" s="1">
        <v>72.231686845539798</v>
      </c>
      <c r="L13" s="1">
        <v>138.830952260712</v>
      </c>
      <c r="M13" s="1">
        <v>18097.1029732022</v>
      </c>
      <c r="N13" s="1">
        <v>557.92966627094495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14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13218.2439135202</v>
      </c>
      <c r="H14" s="1">
        <v>12781.9241391305</v>
      </c>
      <c r="I14" s="1">
        <v>436.31977438969199</v>
      </c>
      <c r="J14" s="1">
        <v>384.74624471419003</v>
      </c>
      <c r="K14" s="1">
        <v>51.573529675502598</v>
      </c>
      <c r="L14" s="1">
        <v>99.073984590741503</v>
      </c>
      <c r="M14" s="1">
        <v>12685.973512206299</v>
      </c>
      <c r="N14" s="1">
        <v>433.19641672316698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5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4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73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629.63033744358097</v>
      </c>
      <c r="H2" s="1">
        <v>607.38882572446903</v>
      </c>
      <c r="I2" s="1">
        <v>22.241511719111202</v>
      </c>
      <c r="J2" s="1">
        <v>19.810396891078099</v>
      </c>
      <c r="K2" s="1">
        <v>2.4311148280331198</v>
      </c>
      <c r="L2" s="1">
        <v>93.270293019476298</v>
      </c>
      <c r="M2" s="1">
        <v>504.01838469127102</v>
      </c>
      <c r="N2" s="1">
        <v>32.341659732833698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73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847.89541591842601</v>
      </c>
      <c r="H3" s="1">
        <v>818.17943951506595</v>
      </c>
      <c r="I3" s="1">
        <v>29.715976403360301</v>
      </c>
      <c r="J3" s="1">
        <v>26.4202824344788</v>
      </c>
      <c r="K3" s="1">
        <v>3.2956939688815798</v>
      </c>
      <c r="L3" s="1">
        <v>99.398705652455405</v>
      </c>
      <c r="M3" s="1">
        <v>707.65694857240999</v>
      </c>
      <c r="N3" s="1">
        <v>40.839761693560597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73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1022.46370706338</v>
      </c>
      <c r="H4" s="1">
        <v>986.93259143639102</v>
      </c>
      <c r="I4" s="1">
        <v>35.531115626988203</v>
      </c>
      <c r="J4" s="1">
        <v>31.5266706683243</v>
      </c>
      <c r="K4" s="1">
        <v>4.0044449586638997</v>
      </c>
      <c r="L4" s="1">
        <v>84.721649993224105</v>
      </c>
      <c r="M4" s="1">
        <v>892.08230205248299</v>
      </c>
      <c r="N4" s="1">
        <v>45.659755017672097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73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1105.94866484008</v>
      </c>
      <c r="H5" s="1">
        <v>1068.21598264357</v>
      </c>
      <c r="I5" s="1">
        <v>37.732682196509202</v>
      </c>
      <c r="J5" s="1">
        <v>33.405660774437401</v>
      </c>
      <c r="K5" s="1">
        <v>4.3270214220718</v>
      </c>
      <c r="L5" s="1">
        <v>60.327783539209797</v>
      </c>
      <c r="M5" s="1">
        <v>1001.07832224775</v>
      </c>
      <c r="N5" s="1">
        <v>44.542559053122602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73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1095.98251222362</v>
      </c>
      <c r="H6" s="1">
        <v>1059.79541488532</v>
      </c>
      <c r="I6" s="1">
        <v>36.1870973382957</v>
      </c>
      <c r="J6" s="1">
        <v>31.955109426937199</v>
      </c>
      <c r="K6" s="1">
        <v>4.2319879113585097</v>
      </c>
      <c r="L6" s="1">
        <v>38.401097572526702</v>
      </c>
      <c r="M6" s="1">
        <v>1019.54095706037</v>
      </c>
      <c r="N6" s="1">
        <v>38.040457590717899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73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1020.25647852719</v>
      </c>
      <c r="H7" s="1">
        <v>988.370532827067</v>
      </c>
      <c r="I7" s="1">
        <v>31.8859457001221</v>
      </c>
      <c r="J7" s="1">
        <v>28.059182661272501</v>
      </c>
      <c r="K7" s="1">
        <v>3.8267630388495602</v>
      </c>
      <c r="L7" s="1">
        <v>23.365339345181699</v>
      </c>
      <c r="M7" s="1">
        <v>969.24168603062003</v>
      </c>
      <c r="N7" s="1">
        <v>27.649453151386801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73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917.015479993177</v>
      </c>
      <c r="H8" s="1">
        <v>889.05594759953203</v>
      </c>
      <c r="I8" s="1">
        <v>27.959532393645102</v>
      </c>
      <c r="J8" s="1">
        <v>24.5610442770483</v>
      </c>
      <c r="K8" s="1">
        <v>3.3984881165968801</v>
      </c>
      <c r="L8" s="1">
        <v>14.305123534825499</v>
      </c>
      <c r="M8" s="1">
        <v>881.00554706272499</v>
      </c>
      <c r="N8" s="1">
        <v>21.704809395626501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73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792.35085053052399</v>
      </c>
      <c r="H9" s="1">
        <v>768.268005400226</v>
      </c>
      <c r="I9" s="1">
        <v>24.082845130297201</v>
      </c>
      <c r="J9" s="1">
        <v>21.147019059479501</v>
      </c>
      <c r="K9" s="1">
        <v>2.9358260708177699</v>
      </c>
      <c r="L9" s="1">
        <v>9.0905595819199601</v>
      </c>
      <c r="M9" s="1">
        <v>765.02229984879204</v>
      </c>
      <c r="N9" s="1">
        <v>18.237991099811701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73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652.88587154749496</v>
      </c>
      <c r="H10" s="1">
        <v>632.89943874419396</v>
      </c>
      <c r="I10" s="1">
        <v>19.986432803300399</v>
      </c>
      <c r="J10" s="1">
        <v>17.5548258165025</v>
      </c>
      <c r="K10" s="1">
        <v>2.4316069867979002</v>
      </c>
      <c r="L10" s="1">
        <v>6.0513186777545496</v>
      </c>
      <c r="M10" s="1">
        <v>631.35943165979904</v>
      </c>
      <c r="N10" s="1">
        <v>15.475121209941101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73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515.68899374028001</v>
      </c>
      <c r="H11" s="1">
        <v>499.69656826284103</v>
      </c>
      <c r="I11" s="1">
        <v>15.9924254774393</v>
      </c>
      <c r="J11" s="1">
        <v>14.0559004812282</v>
      </c>
      <c r="K11" s="1">
        <v>1.93652499621108</v>
      </c>
      <c r="L11" s="1">
        <v>4.1844006846405799</v>
      </c>
      <c r="M11" s="1">
        <v>498.53261206694702</v>
      </c>
      <c r="N11" s="1">
        <v>12.9719809886919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73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391.56487180977001</v>
      </c>
      <c r="H12" s="1">
        <v>379.21209683567599</v>
      </c>
      <c r="I12" s="1">
        <v>12.352774974093601</v>
      </c>
      <c r="J12" s="1">
        <v>10.8667612982508</v>
      </c>
      <c r="K12" s="1">
        <v>1.48601367584283</v>
      </c>
      <c r="L12" s="1">
        <v>2.9609057591769199</v>
      </c>
      <c r="M12" s="1">
        <v>377.96501157710401</v>
      </c>
      <c r="N12" s="1">
        <v>10.638954473488701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73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286.31903605039997</v>
      </c>
      <c r="H13" s="1">
        <v>277.09773578440303</v>
      </c>
      <c r="I13" s="1">
        <v>9.22130026599703</v>
      </c>
      <c r="J13" s="1">
        <v>8.1208715622894196</v>
      </c>
      <c r="K13" s="1">
        <v>1.1004287037076099</v>
      </c>
      <c r="L13" s="1">
        <v>2.11504910798276</v>
      </c>
      <c r="M13" s="1">
        <v>275.70409103485702</v>
      </c>
      <c r="N13" s="1">
        <v>8.4998959075599405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73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201.37609476226899</v>
      </c>
      <c r="H14" s="1">
        <v>194.72889012533</v>
      </c>
      <c r="I14" s="1">
        <v>6.6472046369396498</v>
      </c>
      <c r="J14" s="1">
        <v>5.86149693876835</v>
      </c>
      <c r="K14" s="1">
        <v>0.78570769817130004</v>
      </c>
      <c r="L14" s="1">
        <v>1.50936328909878</v>
      </c>
      <c r="M14" s="1">
        <v>193.26711028026</v>
      </c>
      <c r="N14" s="1">
        <v>6.5996211929098996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8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74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4291.4789033917004</v>
      </c>
      <c r="H2" s="1">
        <v>4141.3786272670604</v>
      </c>
      <c r="I2" s="1">
        <v>150.10027612463799</v>
      </c>
      <c r="J2" s="1">
        <v>133.48517134778899</v>
      </c>
      <c r="K2" s="1">
        <v>16.615104776848099</v>
      </c>
      <c r="L2" s="1">
        <v>532.30334822001896</v>
      </c>
      <c r="M2" s="1">
        <v>3551.6137777679101</v>
      </c>
      <c r="N2" s="1">
        <v>207.561777403767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74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4650.4183699186797</v>
      </c>
      <c r="H3" s="1">
        <v>4493.0575248634304</v>
      </c>
      <c r="I3" s="1">
        <v>157.360845055243</v>
      </c>
      <c r="J3" s="1">
        <v>139.70034736178499</v>
      </c>
      <c r="K3" s="1">
        <v>17.660497693458201</v>
      </c>
      <c r="L3" s="1">
        <v>548.92305673216401</v>
      </c>
      <c r="M3" s="1">
        <v>3898.8057536298502</v>
      </c>
      <c r="N3" s="1">
        <v>202.68955955666399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74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5141.7394136876601</v>
      </c>
      <c r="H4" s="1">
        <v>4973.3409855671798</v>
      </c>
      <c r="I4" s="1">
        <v>168.398428120479</v>
      </c>
      <c r="J4" s="1">
        <v>149.21880783173299</v>
      </c>
      <c r="K4" s="1">
        <v>19.179620288745301</v>
      </c>
      <c r="L4" s="1">
        <v>566.25414487373496</v>
      </c>
      <c r="M4" s="1">
        <v>4375.6225409601102</v>
      </c>
      <c r="N4" s="1">
        <v>199.86272785381499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74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5755.6056994748096</v>
      </c>
      <c r="H5" s="1">
        <v>5573.34047419735</v>
      </c>
      <c r="I5" s="1">
        <v>182.265225277463</v>
      </c>
      <c r="J5" s="1">
        <v>161.167666115717</v>
      </c>
      <c r="K5" s="1">
        <v>21.097559161745998</v>
      </c>
      <c r="L5" s="1">
        <v>578.25714554401497</v>
      </c>
      <c r="M5" s="1">
        <v>4981.3916928254102</v>
      </c>
      <c r="N5" s="1">
        <v>195.95686110538699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74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6466.3196366818702</v>
      </c>
      <c r="H6" s="1">
        <v>6269.0602704008998</v>
      </c>
      <c r="I6" s="1">
        <v>197.25936628096599</v>
      </c>
      <c r="J6" s="1">
        <v>173.99770390144599</v>
      </c>
      <c r="K6" s="1">
        <v>23.261662379520001</v>
      </c>
      <c r="L6" s="1">
        <v>578.13750243882703</v>
      </c>
      <c r="M6" s="1">
        <v>5701.7825244904898</v>
      </c>
      <c r="N6" s="1">
        <v>186.399609752553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74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7125.6445236812697</v>
      </c>
      <c r="H7" s="1">
        <v>6918.8758620783801</v>
      </c>
      <c r="I7" s="1">
        <v>206.76866160288299</v>
      </c>
      <c r="J7" s="1">
        <v>181.77926115018599</v>
      </c>
      <c r="K7" s="1">
        <v>24.989400452697101</v>
      </c>
      <c r="L7" s="1">
        <v>550.58475676938201</v>
      </c>
      <c r="M7" s="1">
        <v>6416.3013014643502</v>
      </c>
      <c r="N7" s="1">
        <v>158.758465447535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74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7577.2582957500099</v>
      </c>
      <c r="H8" s="1">
        <v>7360.5792009656898</v>
      </c>
      <c r="I8" s="1">
        <v>216.67909478432199</v>
      </c>
      <c r="J8" s="1">
        <v>190.19629566568301</v>
      </c>
      <c r="K8" s="1">
        <v>26.4827991186398</v>
      </c>
      <c r="L8" s="1">
        <v>489.786647221051</v>
      </c>
      <c r="M8" s="1">
        <v>6937.5111561666599</v>
      </c>
      <c r="N8" s="1">
        <v>149.960492362298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74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7630.5786298923304</v>
      </c>
      <c r="H9" s="1">
        <v>7411.2820803101604</v>
      </c>
      <c r="I9" s="1">
        <v>219.29654958217299</v>
      </c>
      <c r="J9" s="1">
        <v>192.42828786189099</v>
      </c>
      <c r="K9" s="1">
        <v>26.868261720282099</v>
      </c>
      <c r="L9" s="1">
        <v>412.95303911420899</v>
      </c>
      <c r="M9" s="1">
        <v>7067.9613407172201</v>
      </c>
      <c r="N9" s="1">
        <v>149.66425006090401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74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7183.1759599011502</v>
      </c>
      <c r="H10" s="1">
        <v>6974.1920782316902</v>
      </c>
      <c r="I10" s="1">
        <v>208.983881669467</v>
      </c>
      <c r="J10" s="1">
        <v>183.424191001189</v>
      </c>
      <c r="K10" s="1">
        <v>25.559690668278201</v>
      </c>
      <c r="L10" s="1">
        <v>334.11707625657698</v>
      </c>
      <c r="M10" s="1">
        <v>6702.1779460591597</v>
      </c>
      <c r="N10" s="1">
        <v>146.88093758541299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74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6359.1609641682098</v>
      </c>
      <c r="H11" s="1">
        <v>6171.22727146734</v>
      </c>
      <c r="I11" s="1">
        <v>187.93369270086399</v>
      </c>
      <c r="J11" s="1">
        <v>165.04275034819401</v>
      </c>
      <c r="K11" s="1">
        <v>22.890942352670201</v>
      </c>
      <c r="L11" s="1">
        <v>262.01006394118701</v>
      </c>
      <c r="M11" s="1">
        <v>5958.2383028612103</v>
      </c>
      <c r="N11" s="1">
        <v>138.91259736581199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74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5322.57283649704</v>
      </c>
      <c r="H12" s="1">
        <v>5162.4019976377203</v>
      </c>
      <c r="I12" s="1">
        <v>160.17083885932701</v>
      </c>
      <c r="J12" s="1">
        <v>140.77430779718401</v>
      </c>
      <c r="K12" s="1">
        <v>19.396531062143598</v>
      </c>
      <c r="L12" s="1">
        <v>200.69693683478999</v>
      </c>
      <c r="M12" s="1">
        <v>4995.8763141443196</v>
      </c>
      <c r="N12" s="1">
        <v>125.999585517938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74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4234.2837232899901</v>
      </c>
      <c r="H13" s="1">
        <v>4104.2499239485096</v>
      </c>
      <c r="I13" s="1">
        <v>130.03379934147699</v>
      </c>
      <c r="J13" s="1">
        <v>114.399967814768</v>
      </c>
      <c r="K13" s="1">
        <v>15.633831526709301</v>
      </c>
      <c r="L13" s="1">
        <v>151.03290595117599</v>
      </c>
      <c r="M13" s="1">
        <v>3973.5883238379902</v>
      </c>
      <c r="N13" s="1">
        <v>109.662493500823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74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3208.3356907953598</v>
      </c>
      <c r="H14" s="1">
        <v>3107.5109137983</v>
      </c>
      <c r="I14" s="1">
        <v>100.824776997063</v>
      </c>
      <c r="J14" s="1">
        <v>88.807935941481205</v>
      </c>
      <c r="K14" s="1">
        <v>12.0168410555815</v>
      </c>
      <c r="L14" s="1">
        <v>112.041128014508</v>
      </c>
      <c r="M14" s="1">
        <v>3004.5551714967801</v>
      </c>
      <c r="N14" s="1">
        <v>91.739391284073307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B34" sqref="B34"/>
    </sheetView>
  </sheetViews>
  <sheetFormatPr defaultRowHeight="14.5" x14ac:dyDescent="0.35"/>
  <cols>
    <col min="1" max="1" width="18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74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8530.26639092613</v>
      </c>
      <c r="H2" s="1">
        <v>8228.9371686538198</v>
      </c>
      <c r="I2" s="1">
        <v>301.32922227230699</v>
      </c>
      <c r="J2" s="1">
        <v>268.39234506551003</v>
      </c>
      <c r="K2" s="1">
        <v>32.936877206796602</v>
      </c>
      <c r="L2" s="1">
        <v>1263.63105222382</v>
      </c>
      <c r="M2" s="1">
        <v>6828.4687564408896</v>
      </c>
      <c r="N2" s="1">
        <v>438.166582261423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74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11487.333661201499</v>
      </c>
      <c r="H3" s="1">
        <v>11084.739980890001</v>
      </c>
      <c r="I3" s="1">
        <v>402.59368031142998</v>
      </c>
      <c r="J3" s="1">
        <v>357.94343742181098</v>
      </c>
      <c r="K3" s="1">
        <v>44.650242889618802</v>
      </c>
      <c r="L3" s="1">
        <v>1346.6591231472801</v>
      </c>
      <c r="M3" s="1">
        <v>9587.3752037138602</v>
      </c>
      <c r="N3" s="1">
        <v>553.29933434033296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74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13852.394456907899</v>
      </c>
      <c r="H4" s="1">
        <v>13371.016951027799</v>
      </c>
      <c r="I4" s="1">
        <v>481.377505880054</v>
      </c>
      <c r="J4" s="1">
        <v>427.12506565632498</v>
      </c>
      <c r="K4" s="1">
        <v>54.252440223729003</v>
      </c>
      <c r="L4" s="1">
        <v>1147.81356701346</v>
      </c>
      <c r="M4" s="1">
        <v>12085.980021285401</v>
      </c>
      <c r="N4" s="1">
        <v>618.60086860898798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74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14983.453249852801</v>
      </c>
      <c r="H5" s="1">
        <v>14472.2487991791</v>
      </c>
      <c r="I5" s="1">
        <v>511.20445067375903</v>
      </c>
      <c r="J5" s="1">
        <v>452.58172680791</v>
      </c>
      <c r="K5" s="1">
        <v>58.622723865849203</v>
      </c>
      <c r="L5" s="1">
        <v>817.32412458556405</v>
      </c>
      <c r="M5" s="1">
        <v>13562.6640889423</v>
      </c>
      <c r="N5" s="1">
        <v>603.46503632497001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74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14848.4312668648</v>
      </c>
      <c r="H6" s="1">
        <v>14358.1664847335</v>
      </c>
      <c r="I6" s="1">
        <v>490.264782131304</v>
      </c>
      <c r="J6" s="1">
        <v>432.92957748782999</v>
      </c>
      <c r="K6" s="1">
        <v>57.335204643473801</v>
      </c>
      <c r="L6" s="1">
        <v>520.26017889735499</v>
      </c>
      <c r="M6" s="1">
        <v>13812.79687935</v>
      </c>
      <c r="N6" s="1">
        <v>515.37420861749604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74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13822.4908034788</v>
      </c>
      <c r="H7" s="1">
        <v>13390.498259960301</v>
      </c>
      <c r="I7" s="1">
        <v>431.99254351847298</v>
      </c>
      <c r="J7" s="1">
        <v>380.14734770266398</v>
      </c>
      <c r="K7" s="1">
        <v>51.845195815809703</v>
      </c>
      <c r="L7" s="1">
        <v>316.55490067082002</v>
      </c>
      <c r="M7" s="1">
        <v>13131.3395930075</v>
      </c>
      <c r="N7" s="1">
        <v>374.59630980042402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74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12423.7760853538</v>
      </c>
      <c r="H8" s="1">
        <v>12044.9788049497</v>
      </c>
      <c r="I8" s="1">
        <v>378.797280404064</v>
      </c>
      <c r="J8" s="1">
        <v>332.75437675575301</v>
      </c>
      <c r="K8" s="1">
        <v>46.042903648310798</v>
      </c>
      <c r="L8" s="1">
        <v>193.806599285891</v>
      </c>
      <c r="M8" s="1">
        <v>11935.9115363498</v>
      </c>
      <c r="N8" s="1">
        <v>294.05794971809399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74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10734.8128388237</v>
      </c>
      <c r="H9" s="1">
        <v>10408.5371303708</v>
      </c>
      <c r="I9" s="1">
        <v>326.275708452917</v>
      </c>
      <c r="J9" s="1">
        <v>286.50097561017901</v>
      </c>
      <c r="K9" s="1">
        <v>39.774732842738302</v>
      </c>
      <c r="L9" s="1">
        <v>123.15940046855199</v>
      </c>
      <c r="M9" s="1">
        <v>10364.564133306099</v>
      </c>
      <c r="N9" s="1">
        <v>247.08930504905101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74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8845.3336441577594</v>
      </c>
      <c r="H10" s="1">
        <v>8574.5563548855898</v>
      </c>
      <c r="I10" s="1">
        <v>270.77728927217402</v>
      </c>
      <c r="J10" s="1">
        <v>237.83374427140299</v>
      </c>
      <c r="K10" s="1">
        <v>32.943545000771103</v>
      </c>
      <c r="L10" s="1">
        <v>81.983597784086598</v>
      </c>
      <c r="M10" s="1">
        <v>8553.6922543291603</v>
      </c>
      <c r="N10" s="1">
        <v>209.65779204452201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74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6986.5828087856398</v>
      </c>
      <c r="H11" s="1">
        <v>6769.91655011475</v>
      </c>
      <c r="I11" s="1">
        <v>216.66625867089101</v>
      </c>
      <c r="J11" s="1">
        <v>190.43011166844801</v>
      </c>
      <c r="K11" s="1">
        <v>26.2361470024432</v>
      </c>
      <c r="L11" s="1">
        <v>56.690490282413201</v>
      </c>
      <c r="M11" s="1">
        <v>6754.1472076484297</v>
      </c>
      <c r="N11" s="1">
        <v>175.745110854806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74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5304.9423879856804</v>
      </c>
      <c r="H12" s="1">
        <v>5137.5863142233902</v>
      </c>
      <c r="I12" s="1">
        <v>167.356073762292</v>
      </c>
      <c r="J12" s="1">
        <v>147.22347887023801</v>
      </c>
      <c r="K12" s="1">
        <v>20.132594892053699</v>
      </c>
      <c r="L12" s="1">
        <v>40.114513838002203</v>
      </c>
      <c r="M12" s="1">
        <v>5120.6907346504504</v>
      </c>
      <c r="N12" s="1">
        <v>144.13713949723001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74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3879.0660250260698</v>
      </c>
      <c r="H13" s="1">
        <v>3754.1353425893799</v>
      </c>
      <c r="I13" s="1">
        <v>124.930682436694</v>
      </c>
      <c r="J13" s="1">
        <v>110.02201392342</v>
      </c>
      <c r="K13" s="1">
        <v>14.908668513274399</v>
      </c>
      <c r="L13" s="1">
        <v>28.654801473253801</v>
      </c>
      <c r="M13" s="1">
        <v>3735.2541669836901</v>
      </c>
      <c r="N13" s="1">
        <v>115.15705656912699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74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2728.2543913959098</v>
      </c>
      <c r="H14" s="1">
        <v>2638.1976979107899</v>
      </c>
      <c r="I14" s="1">
        <v>90.056693485128704</v>
      </c>
      <c r="J14" s="1">
        <v>79.411882439308997</v>
      </c>
      <c r="K14" s="1">
        <v>10.644811045819599</v>
      </c>
      <c r="L14" s="1">
        <v>20.448936734804001</v>
      </c>
      <c r="M14" s="1">
        <v>2618.39342428897</v>
      </c>
      <c r="N14" s="1">
        <v>89.412030372135206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B30" sqref="B30"/>
    </sheetView>
  </sheetViews>
  <sheetFormatPr defaultRowHeight="14.5" x14ac:dyDescent="0.35"/>
  <cols>
    <col min="1" max="1" width="10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2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75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413.88978191650398</v>
      </c>
      <c r="H2" s="1">
        <v>399.41342727294898</v>
      </c>
      <c r="I2" s="1">
        <v>14.4763546435551</v>
      </c>
      <c r="J2" s="1">
        <v>12.8739182230534</v>
      </c>
      <c r="K2" s="1">
        <v>1.6024364205016901</v>
      </c>
      <c r="L2" s="1">
        <v>51.337760634005697</v>
      </c>
      <c r="M2" s="1">
        <v>342.53381760078997</v>
      </c>
      <c r="N2" s="1">
        <v>20.018203681707799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75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448.50753977258103</v>
      </c>
      <c r="H3" s="1">
        <v>433.33094277459998</v>
      </c>
      <c r="I3" s="1">
        <v>15.1765969979805</v>
      </c>
      <c r="J3" s="1">
        <v>13.473338120695701</v>
      </c>
      <c r="K3" s="1">
        <v>1.7032588772847901</v>
      </c>
      <c r="L3" s="1">
        <v>52.940641059718899</v>
      </c>
      <c r="M3" s="1">
        <v>376.01859392325701</v>
      </c>
      <c r="N3" s="1">
        <v>19.548304789604799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75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495.89278020701801</v>
      </c>
      <c r="H4" s="1">
        <v>479.65166839943601</v>
      </c>
      <c r="I4" s="1">
        <v>16.241111807582701</v>
      </c>
      <c r="J4" s="1">
        <v>14.3913418244945</v>
      </c>
      <c r="K4" s="1">
        <v>1.84976998308818</v>
      </c>
      <c r="L4" s="1">
        <v>54.612130178684701</v>
      </c>
      <c r="M4" s="1">
        <v>422.00497777015801</v>
      </c>
      <c r="N4" s="1">
        <v>19.275672258175501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75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555.09684222618296</v>
      </c>
      <c r="H5" s="1">
        <v>537.51835330912695</v>
      </c>
      <c r="I5" s="1">
        <v>17.578488917056202</v>
      </c>
      <c r="J5" s="1">
        <v>15.5437441689172</v>
      </c>
      <c r="K5" s="1">
        <v>2.034744748139</v>
      </c>
      <c r="L5" s="1">
        <v>55.769754261571201</v>
      </c>
      <c r="M5" s="1">
        <v>480.42811529487602</v>
      </c>
      <c r="N5" s="1">
        <v>18.8989726697367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75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623.64133308763496</v>
      </c>
      <c r="H6" s="1">
        <v>604.61674088318796</v>
      </c>
      <c r="I6" s="1">
        <v>19.024592204447501</v>
      </c>
      <c r="J6" s="1">
        <v>16.781131480065099</v>
      </c>
      <c r="K6" s="1">
        <v>2.2434607243823801</v>
      </c>
      <c r="L6" s="1">
        <v>55.758215335287602</v>
      </c>
      <c r="M6" s="1">
        <v>549.90588995592702</v>
      </c>
      <c r="N6" s="1">
        <v>17.9772277964205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75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687.22962976471604</v>
      </c>
      <c r="H7" s="1">
        <v>667.28791778511197</v>
      </c>
      <c r="I7" s="1">
        <v>19.941711979604101</v>
      </c>
      <c r="J7" s="1">
        <v>17.53162032206</v>
      </c>
      <c r="K7" s="1">
        <v>2.4100916575441298</v>
      </c>
      <c r="L7" s="1">
        <v>53.100902983754303</v>
      </c>
      <c r="M7" s="1">
        <v>618.81733690332601</v>
      </c>
      <c r="N7" s="1">
        <v>15.311389877635699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75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730.785319968458</v>
      </c>
      <c r="H8" s="1">
        <v>709.88780065052003</v>
      </c>
      <c r="I8" s="1">
        <v>20.897519317937402</v>
      </c>
      <c r="J8" s="1">
        <v>18.343397487560999</v>
      </c>
      <c r="K8" s="1">
        <v>2.5541218303763702</v>
      </c>
      <c r="L8" s="1">
        <v>47.237256239037301</v>
      </c>
      <c r="M8" s="1">
        <v>669.08519046890694</v>
      </c>
      <c r="N8" s="1">
        <v>14.4628732605139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75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735.92777597644204</v>
      </c>
      <c r="H9" s="1">
        <v>714.77781738993303</v>
      </c>
      <c r="I9" s="1">
        <v>21.149958586508099</v>
      </c>
      <c r="J9" s="1">
        <v>18.558660986257902</v>
      </c>
      <c r="K9" s="1">
        <v>2.5912976002501602</v>
      </c>
      <c r="L9" s="1">
        <v>39.827072938808101</v>
      </c>
      <c r="M9" s="1">
        <v>681.66640073465601</v>
      </c>
      <c r="N9" s="1">
        <v>14.4343023029772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75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692.77822364725296</v>
      </c>
      <c r="H10" s="1">
        <v>672.62286574956397</v>
      </c>
      <c r="I10" s="1">
        <v>20.155357897688699</v>
      </c>
      <c r="J10" s="1">
        <v>17.6902648529143</v>
      </c>
      <c r="K10" s="1">
        <v>2.4650930447744099</v>
      </c>
      <c r="L10" s="1">
        <v>32.223773421586998</v>
      </c>
      <c r="M10" s="1">
        <v>646.38858326151205</v>
      </c>
      <c r="N10" s="1">
        <v>14.1658669641535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75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613.30646238325301</v>
      </c>
      <c r="H11" s="1">
        <v>595.18128063640802</v>
      </c>
      <c r="I11" s="1">
        <v>18.1251817468446</v>
      </c>
      <c r="J11" s="1">
        <v>15.917474951240299</v>
      </c>
      <c r="K11" s="1">
        <v>2.2077067956041998</v>
      </c>
      <c r="L11" s="1">
        <v>25.269444558807201</v>
      </c>
      <c r="M11" s="1">
        <v>574.63965390317503</v>
      </c>
      <c r="N11" s="1">
        <v>13.3973639212699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75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513.33317956926101</v>
      </c>
      <c r="H12" s="1">
        <v>497.88557396354003</v>
      </c>
      <c r="I12" s="1">
        <v>15.447605605721799</v>
      </c>
      <c r="J12" s="1">
        <v>13.576915759174399</v>
      </c>
      <c r="K12" s="1">
        <v>1.87068984654742</v>
      </c>
      <c r="L12" s="1">
        <v>19.356127173830799</v>
      </c>
      <c r="M12" s="1">
        <v>481.82507818197899</v>
      </c>
      <c r="N12" s="1">
        <v>12.151974213452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75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408.37361810633899</v>
      </c>
      <c r="H13" s="1">
        <v>395.83256592764099</v>
      </c>
      <c r="I13" s="1">
        <v>12.541052178698299</v>
      </c>
      <c r="J13" s="1">
        <v>11.0332542221489</v>
      </c>
      <c r="K13" s="1">
        <v>1.5077979565494499</v>
      </c>
      <c r="L13" s="1">
        <v>14.566301714064901</v>
      </c>
      <c r="M13" s="1">
        <v>383.230965781858</v>
      </c>
      <c r="N13" s="1">
        <v>10.5763506104163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75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309.426514558593</v>
      </c>
      <c r="H14" s="1">
        <v>299.70251360169402</v>
      </c>
      <c r="I14" s="1">
        <v>9.7240009568993795</v>
      </c>
      <c r="J14" s="1">
        <v>8.5650420441830502</v>
      </c>
      <c r="K14" s="1">
        <v>1.15895891271633</v>
      </c>
      <c r="L14" s="1">
        <v>10.805756962466701</v>
      </c>
      <c r="M14" s="1">
        <v>289.77299263992302</v>
      </c>
      <c r="N14" s="1">
        <v>8.8477649562040099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C35" sqref="C35"/>
    </sheetView>
  </sheetViews>
  <sheetFormatPr defaultRowHeight="14.5" x14ac:dyDescent="0.35"/>
  <cols>
    <col min="1" max="1" width="10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75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822.69776357044498</v>
      </c>
      <c r="H2" s="1">
        <v>793.63620020291103</v>
      </c>
      <c r="I2" s="1">
        <v>29.061563367534401</v>
      </c>
      <c r="J2" s="1">
        <v>25.8849808347954</v>
      </c>
      <c r="K2" s="1">
        <v>3.1765825327389301</v>
      </c>
      <c r="L2" s="1">
        <v>121.870337103252</v>
      </c>
      <c r="M2" s="1">
        <v>658.56864452795298</v>
      </c>
      <c r="N2" s="1">
        <v>42.258781939240301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75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1107.89080661195</v>
      </c>
      <c r="H3" s="1">
        <v>1069.0628374441701</v>
      </c>
      <c r="I3" s="1">
        <v>38.827969167777503</v>
      </c>
      <c r="J3" s="1">
        <v>34.521696270222797</v>
      </c>
      <c r="K3" s="1">
        <v>4.30627289755465</v>
      </c>
      <c r="L3" s="1">
        <v>129.877942625977</v>
      </c>
      <c r="M3" s="1">
        <v>924.65015477081499</v>
      </c>
      <c r="N3" s="1">
        <v>53.362709215155903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75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1335.9880474443701</v>
      </c>
      <c r="H4" s="1">
        <v>1289.56180711712</v>
      </c>
      <c r="I4" s="1">
        <v>46.426240327254597</v>
      </c>
      <c r="J4" s="1">
        <v>41.1938877611286</v>
      </c>
      <c r="K4" s="1">
        <v>5.2323525661260497</v>
      </c>
      <c r="L4" s="1">
        <v>110.70037104377801</v>
      </c>
      <c r="M4" s="1">
        <v>1165.6269896383701</v>
      </c>
      <c r="N4" s="1">
        <v>59.660686762221502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75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1445.07251172468</v>
      </c>
      <c r="H5" s="1">
        <v>1395.76962491871</v>
      </c>
      <c r="I5" s="1">
        <v>49.302886805965102</v>
      </c>
      <c r="J5" s="1">
        <v>43.6490441698027</v>
      </c>
      <c r="K5" s="1">
        <v>5.6538426361624703</v>
      </c>
      <c r="L5" s="1">
        <v>78.826463159928593</v>
      </c>
      <c r="M5" s="1">
        <v>1308.0451304427099</v>
      </c>
      <c r="N5" s="1">
        <v>58.200918122043397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75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1432.05037638372</v>
      </c>
      <c r="H6" s="1">
        <v>1384.7670066350599</v>
      </c>
      <c r="I6" s="1">
        <v>47.2833697486655</v>
      </c>
      <c r="J6" s="1">
        <v>41.753701333595302</v>
      </c>
      <c r="K6" s="1">
        <v>5.5296684150702697</v>
      </c>
      <c r="L6" s="1">
        <v>50.176262503232799</v>
      </c>
      <c r="M6" s="1">
        <v>1332.16907661664</v>
      </c>
      <c r="N6" s="1">
        <v>49.705037263844297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75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1333.1040028353</v>
      </c>
      <c r="H7" s="1">
        <v>1291.4406733278099</v>
      </c>
      <c r="I7" s="1">
        <v>41.663329507482203</v>
      </c>
      <c r="J7" s="1">
        <v>36.663142561983101</v>
      </c>
      <c r="K7" s="1">
        <v>5.0001869454990802</v>
      </c>
      <c r="L7" s="1">
        <v>30.529997176427401</v>
      </c>
      <c r="M7" s="1">
        <v>1266.4462304885201</v>
      </c>
      <c r="N7" s="1">
        <v>36.127775170347498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75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1198.2055814098501</v>
      </c>
      <c r="H8" s="1">
        <v>1161.6726454904599</v>
      </c>
      <c r="I8" s="1">
        <v>36.532935919385302</v>
      </c>
      <c r="J8" s="1">
        <v>32.092348471841099</v>
      </c>
      <c r="K8" s="1">
        <v>4.4405874475441998</v>
      </c>
      <c r="L8" s="1">
        <v>18.6915916210191</v>
      </c>
      <c r="M8" s="1">
        <v>1151.15370108196</v>
      </c>
      <c r="N8" s="1">
        <v>28.360288706871302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75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1035.3142692286699</v>
      </c>
      <c r="H9" s="1">
        <v>1003.84675305155</v>
      </c>
      <c r="I9" s="1">
        <v>31.467516177116099</v>
      </c>
      <c r="J9" s="1">
        <v>27.631459686413699</v>
      </c>
      <c r="K9" s="1">
        <v>3.8360564907024002</v>
      </c>
      <c r="L9" s="1">
        <v>11.8780538244309</v>
      </c>
      <c r="M9" s="1">
        <v>999.60579682759806</v>
      </c>
      <c r="N9" s="1">
        <v>23.830418576641801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75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853.08428524855697</v>
      </c>
      <c r="H10" s="1">
        <v>826.96928952616702</v>
      </c>
      <c r="I10" s="1">
        <v>26.114995722390301</v>
      </c>
      <c r="J10" s="1">
        <v>22.937770117214999</v>
      </c>
      <c r="K10" s="1">
        <v>3.1772256051752898</v>
      </c>
      <c r="L10" s="1">
        <v>7.9068717734504599</v>
      </c>
      <c r="M10" s="1">
        <v>824.95706058980602</v>
      </c>
      <c r="N10" s="1">
        <v>20.220352885300599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75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673.81788426933599</v>
      </c>
      <c r="H11" s="1">
        <v>652.92160292467304</v>
      </c>
      <c r="I11" s="1">
        <v>20.896281344663301</v>
      </c>
      <c r="J11" s="1">
        <v>18.365947768378302</v>
      </c>
      <c r="K11" s="1">
        <v>2.5303335762849501</v>
      </c>
      <c r="L11" s="1">
        <v>5.4674892240955799</v>
      </c>
      <c r="M11" s="1">
        <v>651.40073567557602</v>
      </c>
      <c r="N11" s="1">
        <v>16.949659369663699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75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511.63281877203298</v>
      </c>
      <c r="H12" s="1">
        <v>495.492236368813</v>
      </c>
      <c r="I12" s="1">
        <v>16.140582403220801</v>
      </c>
      <c r="J12" s="1">
        <v>14.198903206638899</v>
      </c>
      <c r="K12" s="1">
        <v>1.9416791965818201</v>
      </c>
      <c r="L12" s="1">
        <v>3.86882651828381</v>
      </c>
      <c r="M12" s="1">
        <v>493.86274968083899</v>
      </c>
      <c r="N12" s="1">
        <v>13.9012425729108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75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374.11480454182703</v>
      </c>
      <c r="H13" s="1">
        <v>362.06592021257302</v>
      </c>
      <c r="I13" s="1">
        <v>12.048884329254699</v>
      </c>
      <c r="J13" s="1">
        <v>10.6110243983233</v>
      </c>
      <c r="K13" s="1">
        <v>1.4378599309314499</v>
      </c>
      <c r="L13" s="1">
        <v>2.7635996353733501</v>
      </c>
      <c r="M13" s="1">
        <v>360.24493359474502</v>
      </c>
      <c r="N13" s="1">
        <v>11.106271311708801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75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263.125286291203</v>
      </c>
      <c r="H14" s="1">
        <v>254.43980837886301</v>
      </c>
      <c r="I14" s="1">
        <v>8.6854779123399108</v>
      </c>
      <c r="J14" s="1">
        <v>7.6588438261710099</v>
      </c>
      <c r="K14" s="1">
        <v>1.0266340861689101</v>
      </c>
      <c r="L14" s="1">
        <v>1.9721886454814801</v>
      </c>
      <c r="M14" s="1">
        <v>252.52979398175901</v>
      </c>
      <c r="N14" s="1">
        <v>8.6233036639623695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C34" sqref="C34"/>
    </sheetView>
  </sheetViews>
  <sheetFormatPr defaultRowHeight="14.5" x14ac:dyDescent="0.35"/>
  <cols>
    <col min="1" max="1" width="16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76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730.64956247256703</v>
      </c>
      <c r="H2" s="1">
        <v>705.09410628919795</v>
      </c>
      <c r="I2" s="1">
        <v>25.555456183368701</v>
      </c>
      <c r="J2" s="1">
        <v>22.7266367230085</v>
      </c>
      <c r="K2" s="1">
        <v>2.8288194603602599</v>
      </c>
      <c r="L2" s="1">
        <v>90.627780593831403</v>
      </c>
      <c r="M2" s="1">
        <v>604.68316662276095</v>
      </c>
      <c r="N2" s="1">
        <v>35.338615255974503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76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791.76112099958198</v>
      </c>
      <c r="H3" s="1">
        <v>764.96951018703498</v>
      </c>
      <c r="I3" s="1">
        <v>26.791610812546999</v>
      </c>
      <c r="J3" s="1">
        <v>23.7848070501949</v>
      </c>
      <c r="K3" s="1">
        <v>3.0068037623521402</v>
      </c>
      <c r="L3" s="1">
        <v>93.457383867244602</v>
      </c>
      <c r="M3" s="1">
        <v>663.794645664874</v>
      </c>
      <c r="N3" s="1">
        <v>34.509091467463399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76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875.41142285231899</v>
      </c>
      <c r="H4" s="1">
        <v>846.74059850548394</v>
      </c>
      <c r="I4" s="1">
        <v>28.670824346836</v>
      </c>
      <c r="J4" s="1">
        <v>25.405381014168899</v>
      </c>
      <c r="K4" s="1">
        <v>3.2654433326670498</v>
      </c>
      <c r="L4" s="1">
        <v>96.408103712984598</v>
      </c>
      <c r="M4" s="1">
        <v>744.97551242087502</v>
      </c>
      <c r="N4" s="1">
        <v>34.027806718460504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76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979.925774017501</v>
      </c>
      <c r="H5" s="1">
        <v>948.89404577162895</v>
      </c>
      <c r="I5" s="1">
        <v>31.031728245871498</v>
      </c>
      <c r="J5" s="1">
        <v>27.4397445223617</v>
      </c>
      <c r="K5" s="1">
        <v>3.5919837235098302</v>
      </c>
      <c r="L5" s="1">
        <v>98.451685281372704</v>
      </c>
      <c r="M5" s="1">
        <v>848.11127883928998</v>
      </c>
      <c r="N5" s="1">
        <v>33.362809896838201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76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1100.92900832283</v>
      </c>
      <c r="H6" s="1">
        <v>1067.34443924738</v>
      </c>
      <c r="I6" s="1">
        <v>33.584569075452002</v>
      </c>
      <c r="J6" s="1">
        <v>29.624134031358398</v>
      </c>
      <c r="K6" s="1">
        <v>3.96043504409359</v>
      </c>
      <c r="L6" s="1">
        <v>98.431315337950707</v>
      </c>
      <c r="M6" s="1">
        <v>970.762061428327</v>
      </c>
      <c r="N6" s="1">
        <v>31.735631556553201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76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1213.18295412055</v>
      </c>
      <c r="H7" s="1">
        <v>1177.9793715015601</v>
      </c>
      <c r="I7" s="1">
        <v>35.203582618985799</v>
      </c>
      <c r="J7" s="1">
        <v>30.948989990606702</v>
      </c>
      <c r="K7" s="1">
        <v>4.2545926283791298</v>
      </c>
      <c r="L7" s="1">
        <v>93.740298086907799</v>
      </c>
      <c r="M7" s="1">
        <v>1092.4130921165599</v>
      </c>
      <c r="N7" s="1">
        <v>27.029563917087199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76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1290.0728590686599</v>
      </c>
      <c r="H8" s="1">
        <v>1253.1819668226401</v>
      </c>
      <c r="I8" s="1">
        <v>36.890892246025999</v>
      </c>
      <c r="J8" s="1">
        <v>32.382039697830997</v>
      </c>
      <c r="K8" s="1">
        <v>4.5088525481950601</v>
      </c>
      <c r="L8" s="1">
        <v>83.389061802013202</v>
      </c>
      <c r="M8" s="1">
        <v>1181.15214009222</v>
      </c>
      <c r="N8" s="1">
        <v>25.531657174427298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76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1299.1509600424699</v>
      </c>
      <c r="H9" s="1">
        <v>1261.81443069887</v>
      </c>
      <c r="I9" s="1">
        <v>37.3365293436079</v>
      </c>
      <c r="J9" s="1">
        <v>32.762049516896603</v>
      </c>
      <c r="K9" s="1">
        <v>4.57447982671132</v>
      </c>
      <c r="L9" s="1">
        <v>70.307687429629695</v>
      </c>
      <c r="M9" s="1">
        <v>1203.36205243526</v>
      </c>
      <c r="N9" s="1">
        <v>25.481220177584898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76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1222.9780200287801</v>
      </c>
      <c r="H10" s="1">
        <v>1187.3972831445899</v>
      </c>
      <c r="I10" s="1">
        <v>35.580736884185903</v>
      </c>
      <c r="J10" s="1">
        <v>31.2290489872812</v>
      </c>
      <c r="K10" s="1">
        <v>4.3516878969047301</v>
      </c>
      <c r="L10" s="1">
        <v>56.885400365953899</v>
      </c>
      <c r="M10" s="1">
        <v>1141.0852748294301</v>
      </c>
      <c r="N10" s="1">
        <v>25.007344833391802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76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1082.6846131038899</v>
      </c>
      <c r="H11" s="1">
        <v>1050.68779488879</v>
      </c>
      <c r="I11" s="1">
        <v>31.9968182150951</v>
      </c>
      <c r="J11" s="1">
        <v>28.099500439317499</v>
      </c>
      <c r="K11" s="1">
        <v>3.89731777577764</v>
      </c>
      <c r="L11" s="1">
        <v>44.608756769312897</v>
      </c>
      <c r="M11" s="1">
        <v>1014.42516836147</v>
      </c>
      <c r="N11" s="1">
        <v>23.650687973099998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76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906.19937829389698</v>
      </c>
      <c r="H12" s="1">
        <v>878.92934948379695</v>
      </c>
      <c r="I12" s="1">
        <v>27.270028810100801</v>
      </c>
      <c r="J12" s="1">
        <v>23.967655140539001</v>
      </c>
      <c r="K12" s="1">
        <v>3.3023736695618302</v>
      </c>
      <c r="L12" s="1">
        <v>34.169835711421001</v>
      </c>
      <c r="M12" s="1">
        <v>850.57737094121603</v>
      </c>
      <c r="N12" s="1">
        <v>21.4521716412602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76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720.91174614919498</v>
      </c>
      <c r="H13" s="1">
        <v>698.77272584073899</v>
      </c>
      <c r="I13" s="1">
        <v>22.139020308455201</v>
      </c>
      <c r="J13" s="1">
        <v>19.477268399170001</v>
      </c>
      <c r="K13" s="1">
        <v>2.66175190928519</v>
      </c>
      <c r="L13" s="1">
        <v>25.714241905039302</v>
      </c>
      <c r="M13" s="1">
        <v>676.526818753263</v>
      </c>
      <c r="N13" s="1">
        <v>18.670685490892499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76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546.23805021902297</v>
      </c>
      <c r="H14" s="1">
        <v>529.07203802190497</v>
      </c>
      <c r="I14" s="1">
        <v>17.166012197118299</v>
      </c>
      <c r="J14" s="1">
        <v>15.120074221605099</v>
      </c>
      <c r="K14" s="1">
        <v>2.0459379755132399</v>
      </c>
      <c r="L14" s="1">
        <v>19.0756620283125</v>
      </c>
      <c r="M14" s="1">
        <v>511.54321642914499</v>
      </c>
      <c r="N14" s="1">
        <v>15.619171761564999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D31" sqref="D31"/>
    </sheetView>
  </sheetViews>
  <sheetFormatPr defaultRowHeight="14.5" x14ac:dyDescent="0.35"/>
  <cols>
    <col min="1" max="1" width="16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76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1452.3281010140299</v>
      </c>
      <c r="H2" s="1">
        <v>1401.0250259273801</v>
      </c>
      <c r="I2" s="1">
        <v>51.303075086645599</v>
      </c>
      <c r="J2" s="1">
        <v>45.695377725873598</v>
      </c>
      <c r="K2" s="1">
        <v>5.6076973607720504</v>
      </c>
      <c r="L2" s="1">
        <v>215.140630122728</v>
      </c>
      <c r="M2" s="1">
        <v>1162.5870292192201</v>
      </c>
      <c r="N2" s="1">
        <v>74.600441672073998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76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1955.78622253037</v>
      </c>
      <c r="H3" s="1">
        <v>1887.2422769592399</v>
      </c>
      <c r="I3" s="1">
        <v>68.543945571137797</v>
      </c>
      <c r="J3" s="1">
        <v>60.941978704701597</v>
      </c>
      <c r="K3" s="1">
        <v>7.6019668664362401</v>
      </c>
      <c r="L3" s="1">
        <v>229.27664827843299</v>
      </c>
      <c r="M3" s="1">
        <v>1632.30710334323</v>
      </c>
      <c r="N3" s="1">
        <v>94.202470908716506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76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2358.4517545077501</v>
      </c>
      <c r="H4" s="1">
        <v>2276.4943985535101</v>
      </c>
      <c r="I4" s="1">
        <v>81.9573559542429</v>
      </c>
      <c r="J4" s="1">
        <v>72.720558429452893</v>
      </c>
      <c r="K4" s="1">
        <v>9.2367975247899494</v>
      </c>
      <c r="L4" s="1">
        <v>195.422021037002</v>
      </c>
      <c r="M4" s="1">
        <v>2057.70929169085</v>
      </c>
      <c r="N4" s="1">
        <v>105.320441779894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76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2551.02117656476</v>
      </c>
      <c r="H5" s="1">
        <v>2463.9856075622802</v>
      </c>
      <c r="I5" s="1">
        <v>87.035569002474304</v>
      </c>
      <c r="J5" s="1">
        <v>77.0547049442401</v>
      </c>
      <c r="K5" s="1">
        <v>9.9808640582342694</v>
      </c>
      <c r="L5" s="1">
        <v>139.15424669913801</v>
      </c>
      <c r="M5" s="1">
        <v>2309.12345269045</v>
      </c>
      <c r="N5" s="1">
        <v>102.74347717516601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76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2528.0328886073398</v>
      </c>
      <c r="H6" s="1">
        <v>2444.5624215203802</v>
      </c>
      <c r="I6" s="1">
        <v>83.470467086961193</v>
      </c>
      <c r="J6" s="1">
        <v>73.708810760532501</v>
      </c>
      <c r="K6" s="1">
        <v>9.7616563264287795</v>
      </c>
      <c r="L6" s="1">
        <v>88.577360075759401</v>
      </c>
      <c r="M6" s="1">
        <v>2351.71003367702</v>
      </c>
      <c r="N6" s="1">
        <v>87.745494854562196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76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2353.3604813624902</v>
      </c>
      <c r="H7" s="1">
        <v>2279.81120615488</v>
      </c>
      <c r="I7" s="1">
        <v>73.549275207604296</v>
      </c>
      <c r="J7" s="1">
        <v>64.722325223255694</v>
      </c>
      <c r="K7" s="1">
        <v>8.8269499843486496</v>
      </c>
      <c r="L7" s="1">
        <v>53.895336521609103</v>
      </c>
      <c r="M7" s="1">
        <v>2235.6879165191399</v>
      </c>
      <c r="N7" s="1">
        <v>63.777228321734199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76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2115.22106140303</v>
      </c>
      <c r="H8" s="1">
        <v>2050.7285930899998</v>
      </c>
      <c r="I8" s="1">
        <v>64.4924683130304</v>
      </c>
      <c r="J8" s="1">
        <v>56.653392748889402</v>
      </c>
      <c r="K8" s="1">
        <v>7.8390755641410799</v>
      </c>
      <c r="L8" s="1">
        <v>32.996715155844697</v>
      </c>
      <c r="M8" s="1">
        <v>2032.1592481446801</v>
      </c>
      <c r="N8" s="1">
        <v>50.065098102497799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76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1827.66511975919</v>
      </c>
      <c r="H9" s="1">
        <v>1772.1147584517801</v>
      </c>
      <c r="I9" s="1">
        <v>55.550361307413297</v>
      </c>
      <c r="J9" s="1">
        <v>48.778478745893104</v>
      </c>
      <c r="K9" s="1">
        <v>6.7718825615201803</v>
      </c>
      <c r="L9" s="1">
        <v>20.968613406350801</v>
      </c>
      <c r="M9" s="1">
        <v>1764.62809667639</v>
      </c>
      <c r="N9" s="1">
        <v>42.068409676453498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76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1505.9701567960501</v>
      </c>
      <c r="H10" s="1">
        <v>1459.86872827036</v>
      </c>
      <c r="I10" s="1">
        <v>46.1014285256907</v>
      </c>
      <c r="J10" s="1">
        <v>40.492595933717503</v>
      </c>
      <c r="K10" s="1">
        <v>5.6088325919731901</v>
      </c>
      <c r="L10" s="1">
        <v>13.958190451205001</v>
      </c>
      <c r="M10" s="1">
        <v>1456.3164922496101</v>
      </c>
      <c r="N10" s="1">
        <v>35.6954740952417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76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1189.5068780096201</v>
      </c>
      <c r="H11" s="1">
        <v>1152.6181711875099</v>
      </c>
      <c r="I11" s="1">
        <v>36.888706822102598</v>
      </c>
      <c r="J11" s="1">
        <v>32.421848249606597</v>
      </c>
      <c r="K11" s="1">
        <v>4.4668585724960304</v>
      </c>
      <c r="L11" s="1">
        <v>9.6518899087361607</v>
      </c>
      <c r="M11" s="1">
        <v>1149.93334774252</v>
      </c>
      <c r="N11" s="1">
        <v>29.921640358355599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76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903.19769058180304</v>
      </c>
      <c r="H12" s="1">
        <v>874.70433320448899</v>
      </c>
      <c r="I12" s="1">
        <v>28.4933573773144</v>
      </c>
      <c r="J12" s="1">
        <v>25.065664504889799</v>
      </c>
      <c r="K12" s="1">
        <v>3.4276928724246498</v>
      </c>
      <c r="L12" s="1">
        <v>6.8297322774607299</v>
      </c>
      <c r="M12" s="1">
        <v>871.82776125794305</v>
      </c>
      <c r="N12" s="1">
        <v>24.540197046399499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76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660.43384059222706</v>
      </c>
      <c r="H13" s="1">
        <v>639.16365599697599</v>
      </c>
      <c r="I13" s="1">
        <v>21.270184595251699</v>
      </c>
      <c r="J13" s="1">
        <v>18.7318959606127</v>
      </c>
      <c r="K13" s="1">
        <v>2.5382886346390601</v>
      </c>
      <c r="L13" s="1">
        <v>4.8786487433561003</v>
      </c>
      <c r="M13" s="1">
        <v>635.94902462960295</v>
      </c>
      <c r="N13" s="1">
        <v>19.606167219268698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76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464.50138105347202</v>
      </c>
      <c r="H14" s="1">
        <v>449.168698504193</v>
      </c>
      <c r="I14" s="1">
        <v>15.3326825492796</v>
      </c>
      <c r="J14" s="1">
        <v>13.5203407649394</v>
      </c>
      <c r="K14" s="1">
        <v>1.8123417843402101</v>
      </c>
      <c r="L14" s="1">
        <v>3.4815519345802599</v>
      </c>
      <c r="M14" s="1">
        <v>445.79690426202001</v>
      </c>
      <c r="N14" s="1">
        <v>15.2229248568723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2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4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56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123.58705396981399</v>
      </c>
      <c r="H2" s="1">
        <v>119.26442968483001</v>
      </c>
      <c r="I2" s="1">
        <v>4.3226242849845002</v>
      </c>
      <c r="J2" s="1">
        <v>3.8441384536437999</v>
      </c>
      <c r="K2" s="1">
        <v>0.478485831340699</v>
      </c>
      <c r="L2" s="1">
        <v>15.329401380206599</v>
      </c>
      <c r="M2" s="1">
        <v>102.28023800514001</v>
      </c>
      <c r="N2" s="1">
        <v>5.9774145844679198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56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133.92388008971099</v>
      </c>
      <c r="H3" s="1">
        <v>129.39216417350099</v>
      </c>
      <c r="I3" s="1">
        <v>4.5317159162095901</v>
      </c>
      <c r="J3" s="1">
        <v>4.0231246052164904</v>
      </c>
      <c r="K3" s="1">
        <v>0.50859131099309496</v>
      </c>
      <c r="L3" s="1">
        <v>15.8080197910369</v>
      </c>
      <c r="M3" s="1">
        <v>112.278757029624</v>
      </c>
      <c r="N3" s="1">
        <v>5.8371032690501101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56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148.07306309158801</v>
      </c>
      <c r="H4" s="1">
        <v>143.22348417180999</v>
      </c>
      <c r="I4" s="1">
        <v>4.8495789197773203</v>
      </c>
      <c r="J4" s="1">
        <v>4.2972395465434596</v>
      </c>
      <c r="K4" s="1">
        <v>0.55233937323386095</v>
      </c>
      <c r="L4" s="1">
        <v>16.3071246855792</v>
      </c>
      <c r="M4" s="1">
        <v>126.01024292436399</v>
      </c>
      <c r="N4" s="1">
        <v>5.7556954816443602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56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165.751333799587</v>
      </c>
      <c r="H5" s="1">
        <v>160.502415480221</v>
      </c>
      <c r="I5" s="1">
        <v>5.2489183193661697</v>
      </c>
      <c r="J5" s="1">
        <v>4.6413456756574103</v>
      </c>
      <c r="K5" s="1">
        <v>0.60757264370875697</v>
      </c>
      <c r="L5" s="1">
        <v>16.6527900203115</v>
      </c>
      <c r="M5" s="1">
        <v>143.45533039890799</v>
      </c>
      <c r="N5" s="1">
        <v>5.6432133803679703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56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186.218646745082</v>
      </c>
      <c r="H6" s="1">
        <v>180.53792350364901</v>
      </c>
      <c r="I6" s="1">
        <v>5.6807232414330997</v>
      </c>
      <c r="J6" s="1">
        <v>5.01082822653433</v>
      </c>
      <c r="K6" s="1">
        <v>0.66989501489876702</v>
      </c>
      <c r="L6" s="1">
        <v>16.649344509048198</v>
      </c>
      <c r="M6" s="1">
        <v>164.20132090627999</v>
      </c>
      <c r="N6" s="1">
        <v>5.36798132975429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56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205.206045315034</v>
      </c>
      <c r="H7" s="1">
        <v>199.251471072437</v>
      </c>
      <c r="I7" s="1">
        <v>5.9545742425963102</v>
      </c>
      <c r="J7" s="1">
        <v>5.2349234061492496</v>
      </c>
      <c r="K7" s="1">
        <v>0.71965083644706496</v>
      </c>
      <c r="L7" s="1">
        <v>15.8558738331526</v>
      </c>
      <c r="M7" s="1">
        <v>184.77820655344499</v>
      </c>
      <c r="N7" s="1">
        <v>4.5719649284358903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56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218.21172864207</v>
      </c>
      <c r="H8" s="1">
        <v>211.97175133259901</v>
      </c>
      <c r="I8" s="1">
        <v>6.2399773094716604</v>
      </c>
      <c r="J8" s="1">
        <v>5.4773192147620797</v>
      </c>
      <c r="K8" s="1">
        <v>0.76265809470958201</v>
      </c>
      <c r="L8" s="1">
        <v>14.1049950766302</v>
      </c>
      <c r="M8" s="1">
        <v>199.788134807266</v>
      </c>
      <c r="N8" s="1">
        <v>4.31859875817445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56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219.74726060242301</v>
      </c>
      <c r="H9" s="1">
        <v>213.431905192616</v>
      </c>
      <c r="I9" s="1">
        <v>6.3153554098067</v>
      </c>
      <c r="J9" s="1">
        <v>5.5415966692766601</v>
      </c>
      <c r="K9" s="1">
        <v>0.77375874053003901</v>
      </c>
      <c r="L9" s="1">
        <v>11.892322129714101</v>
      </c>
      <c r="M9" s="1">
        <v>203.54487097243199</v>
      </c>
      <c r="N9" s="1">
        <v>4.3100675002760198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56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206.86284961796201</v>
      </c>
      <c r="H10" s="1">
        <v>200.84448092872299</v>
      </c>
      <c r="I10" s="1">
        <v>6.0183686892397903</v>
      </c>
      <c r="J10" s="1">
        <v>5.28229449636056</v>
      </c>
      <c r="K10" s="1">
        <v>0.73607419287922304</v>
      </c>
      <c r="L10" s="1">
        <v>9.6219848833285102</v>
      </c>
      <c r="M10" s="1">
        <v>193.01095174446201</v>
      </c>
      <c r="N10" s="1">
        <v>4.2299129901719299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56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183.13266521251199</v>
      </c>
      <c r="H11" s="1">
        <v>177.72050498863001</v>
      </c>
      <c r="I11" s="1">
        <v>5.41216022388266</v>
      </c>
      <c r="J11" s="1">
        <v>4.7529412945472496</v>
      </c>
      <c r="K11" s="1">
        <v>0.65921892933540505</v>
      </c>
      <c r="L11" s="1">
        <v>7.5454295924284196</v>
      </c>
      <c r="M11" s="1">
        <v>171.58679683098299</v>
      </c>
      <c r="N11" s="1">
        <v>4.0004387891007402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56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153.28074801499</v>
      </c>
      <c r="H12" s="1">
        <v>148.66810921328101</v>
      </c>
      <c r="I12" s="1">
        <v>4.6126388017085196</v>
      </c>
      <c r="J12" s="1">
        <v>4.0540527792280798</v>
      </c>
      <c r="K12" s="1">
        <v>0.55858602248044797</v>
      </c>
      <c r="L12" s="1">
        <v>5.7797192349179403</v>
      </c>
      <c r="M12" s="1">
        <v>143.87246204908499</v>
      </c>
      <c r="N12" s="1">
        <v>3.6285667309869698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56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121.939933252418</v>
      </c>
      <c r="H13" s="1">
        <v>118.19518824984701</v>
      </c>
      <c r="I13" s="1">
        <v>3.7447450025710398</v>
      </c>
      <c r="J13" s="1">
        <v>3.2945181171215099</v>
      </c>
      <c r="K13" s="1">
        <v>0.45022688544952899</v>
      </c>
      <c r="L13" s="1">
        <v>4.3494823857234204</v>
      </c>
      <c r="M13" s="1">
        <v>114.432363687928</v>
      </c>
      <c r="N13" s="1">
        <v>3.1580871787670399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56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92.394432105499405</v>
      </c>
      <c r="H14" s="1">
        <v>89.4908556376337</v>
      </c>
      <c r="I14" s="1">
        <v>2.9035764678657499</v>
      </c>
      <c r="J14" s="1">
        <v>2.5575125543488801</v>
      </c>
      <c r="K14" s="1">
        <v>0.34606391351687199</v>
      </c>
      <c r="L14" s="1">
        <v>3.2265876744318298</v>
      </c>
      <c r="M14" s="1">
        <v>86.525911112271103</v>
      </c>
      <c r="N14" s="1">
        <v>2.64193331879647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2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4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56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245.65668772112201</v>
      </c>
      <c r="H2" s="1">
        <v>236.97893543712101</v>
      </c>
      <c r="I2" s="1">
        <v>8.6777522840010697</v>
      </c>
      <c r="J2" s="1">
        <v>7.7292280776403199</v>
      </c>
      <c r="K2" s="1">
        <v>0.94852420636074897</v>
      </c>
      <c r="L2" s="1">
        <v>36.390354599132102</v>
      </c>
      <c r="M2" s="1">
        <v>196.64790523995799</v>
      </c>
      <c r="N2" s="1">
        <v>12.6184278820324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56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330.81503069586199</v>
      </c>
      <c r="H3" s="1">
        <v>319.22103990233097</v>
      </c>
      <c r="I3" s="1">
        <v>11.5939907935308</v>
      </c>
      <c r="J3" s="1">
        <v>10.308142231301201</v>
      </c>
      <c r="K3" s="1">
        <v>1.2858485622295399</v>
      </c>
      <c r="L3" s="1">
        <v>38.781417193921399</v>
      </c>
      <c r="M3" s="1">
        <v>276.09956460319398</v>
      </c>
      <c r="N3" s="1">
        <v>15.9340488987462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56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398.92462712655902</v>
      </c>
      <c r="H4" s="1">
        <v>385.06180054898101</v>
      </c>
      <c r="I4" s="1">
        <v>13.862826577577801</v>
      </c>
      <c r="J4" s="1">
        <v>12.3004515994263</v>
      </c>
      <c r="K4" s="1">
        <v>1.56237497815147</v>
      </c>
      <c r="L4" s="1">
        <v>33.055014471040501</v>
      </c>
      <c r="M4" s="1">
        <v>348.05499427905801</v>
      </c>
      <c r="N4" s="1">
        <v>17.814618376460199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56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431.49713353600299</v>
      </c>
      <c r="H5" s="1">
        <v>416.77534334262799</v>
      </c>
      <c r="I5" s="1">
        <v>14.7217901933749</v>
      </c>
      <c r="J5" s="1">
        <v>13.0335587232073</v>
      </c>
      <c r="K5" s="1">
        <v>1.6882314701676</v>
      </c>
      <c r="L5" s="1">
        <v>23.5374990696459</v>
      </c>
      <c r="M5" s="1">
        <v>390.58090147194702</v>
      </c>
      <c r="N5" s="1">
        <v>17.378732994410498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56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427.60873760669801</v>
      </c>
      <c r="H6" s="1">
        <v>413.48997308454801</v>
      </c>
      <c r="I6" s="1">
        <v>14.1187645221497</v>
      </c>
      <c r="J6" s="1">
        <v>12.467611343919399</v>
      </c>
      <c r="K6" s="1">
        <v>1.65115317823026</v>
      </c>
      <c r="L6" s="1">
        <v>14.982579258846201</v>
      </c>
      <c r="M6" s="1">
        <v>397.78428645032898</v>
      </c>
      <c r="N6" s="1">
        <v>14.841871897522701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56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398.06345443680902</v>
      </c>
      <c r="H7" s="1">
        <v>385.62282802520599</v>
      </c>
      <c r="I7" s="1">
        <v>12.4406264116037</v>
      </c>
      <c r="J7" s="1">
        <v>10.947575843814599</v>
      </c>
      <c r="K7" s="1">
        <v>1.4930505677891299</v>
      </c>
      <c r="L7" s="1">
        <v>9.1162250763237598</v>
      </c>
      <c r="M7" s="1">
        <v>378.15951365725601</v>
      </c>
      <c r="N7" s="1">
        <v>10.7877157032298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56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357.782927548825</v>
      </c>
      <c r="H8" s="1">
        <v>346.87423127167102</v>
      </c>
      <c r="I8" s="1">
        <v>10.908696277154499</v>
      </c>
      <c r="J8" s="1">
        <v>9.5827415314341593</v>
      </c>
      <c r="K8" s="1">
        <v>1.32595474572029</v>
      </c>
      <c r="L8" s="1">
        <v>5.5812896171344404</v>
      </c>
      <c r="M8" s="1">
        <v>343.73328552447299</v>
      </c>
      <c r="N8" s="1">
        <v>8.4683524072181395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56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309.143752895776</v>
      </c>
      <c r="H9" s="1">
        <v>299.74758563098101</v>
      </c>
      <c r="I9" s="1">
        <v>9.3961672647956007</v>
      </c>
      <c r="J9" s="1">
        <v>8.2507248275543397</v>
      </c>
      <c r="K9" s="1">
        <v>1.1454424372412599</v>
      </c>
      <c r="L9" s="1">
        <v>3.5467743906575602</v>
      </c>
      <c r="M9" s="1">
        <v>298.48124055885398</v>
      </c>
      <c r="N9" s="1">
        <v>7.1157379462652104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56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254.73007116441201</v>
      </c>
      <c r="H10" s="1">
        <v>246.932160883032</v>
      </c>
      <c r="I10" s="1">
        <v>7.79791028137923</v>
      </c>
      <c r="J10" s="1">
        <v>6.8491940542647196</v>
      </c>
      <c r="K10" s="1">
        <v>0.94871622711451298</v>
      </c>
      <c r="L10" s="1">
        <v>2.36098360310561</v>
      </c>
      <c r="M10" s="1">
        <v>246.331311437061</v>
      </c>
      <c r="N10" s="1">
        <v>6.0377761242447399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56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201.20131220301499</v>
      </c>
      <c r="H11" s="1">
        <v>194.96170455106201</v>
      </c>
      <c r="I11" s="1">
        <v>6.2396076519528698</v>
      </c>
      <c r="J11" s="1">
        <v>5.4840527049185699</v>
      </c>
      <c r="K11" s="1">
        <v>0.75555494703429804</v>
      </c>
      <c r="L11" s="1">
        <v>1.63258653714238</v>
      </c>
      <c r="M11" s="1">
        <v>194.507575188592</v>
      </c>
      <c r="N11" s="1">
        <v>5.0611504772813802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56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152.773022067656</v>
      </c>
      <c r="H12" s="1">
        <v>147.95346112238599</v>
      </c>
      <c r="I12" s="1">
        <v>4.8195609452699504</v>
      </c>
      <c r="J12" s="1">
        <v>4.2397775774639896</v>
      </c>
      <c r="K12" s="1">
        <v>0.57978336780595496</v>
      </c>
      <c r="L12" s="1">
        <v>1.15522753304271</v>
      </c>
      <c r="M12" s="1">
        <v>147.466898109602</v>
      </c>
      <c r="N12" s="1">
        <v>4.1508964250110196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56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111.710287520808</v>
      </c>
      <c r="H13" s="1">
        <v>108.112503320917</v>
      </c>
      <c r="I13" s="1">
        <v>3.5977841998912901</v>
      </c>
      <c r="J13" s="1">
        <v>3.16844073540125</v>
      </c>
      <c r="K13" s="1">
        <v>0.42934346449003902</v>
      </c>
      <c r="L13" s="1">
        <v>0.82520794716489698</v>
      </c>
      <c r="M13" s="1">
        <v>107.568758630305</v>
      </c>
      <c r="N13" s="1">
        <v>3.3163209433385998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56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78.568933997635895</v>
      </c>
      <c r="H14" s="1">
        <v>75.975459419608001</v>
      </c>
      <c r="I14" s="1">
        <v>2.5934745780279398</v>
      </c>
      <c r="J14" s="1">
        <v>2.2869227186727801</v>
      </c>
      <c r="K14" s="1">
        <v>0.30655185935516399</v>
      </c>
      <c r="L14" s="1">
        <v>0.58889345718842701</v>
      </c>
      <c r="M14" s="1">
        <v>75.405131127653107</v>
      </c>
      <c r="N14" s="1">
        <v>2.5749094127943701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1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57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365.68720661449402</v>
      </c>
      <c r="H2" s="1">
        <v>352.89680220525798</v>
      </c>
      <c r="I2" s="1">
        <v>12.790404409235601</v>
      </c>
      <c r="J2" s="1">
        <v>11.3745914947994</v>
      </c>
      <c r="K2" s="1">
        <v>1.4158129144362599</v>
      </c>
      <c r="L2" s="1">
        <v>45.358844553162598</v>
      </c>
      <c r="M2" s="1">
        <v>302.64152535831602</v>
      </c>
      <c r="N2" s="1">
        <v>17.686836703015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57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396.27329915107998</v>
      </c>
      <c r="H3" s="1">
        <v>382.86420425531702</v>
      </c>
      <c r="I3" s="1">
        <v>13.4090948957639</v>
      </c>
      <c r="J3" s="1">
        <v>11.9042015444676</v>
      </c>
      <c r="K3" s="1">
        <v>1.5048933512962801</v>
      </c>
      <c r="L3" s="1">
        <v>46.775049762921498</v>
      </c>
      <c r="M3" s="1">
        <v>332.22658604953301</v>
      </c>
      <c r="N3" s="1">
        <v>17.271663338626301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57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438.13994328273299</v>
      </c>
      <c r="H4" s="1">
        <v>423.79030947025399</v>
      </c>
      <c r="I4" s="1">
        <v>14.349633812478899</v>
      </c>
      <c r="J4" s="1">
        <v>12.715292382587499</v>
      </c>
      <c r="K4" s="1">
        <v>1.6343414298913901</v>
      </c>
      <c r="L4" s="1">
        <v>48.251873336508702</v>
      </c>
      <c r="M4" s="1">
        <v>372.85728771461402</v>
      </c>
      <c r="N4" s="1">
        <v>17.030782231610399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57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490.44896130141802</v>
      </c>
      <c r="H5" s="1">
        <v>474.91770445613798</v>
      </c>
      <c r="I5" s="1">
        <v>15.5312568452799</v>
      </c>
      <c r="J5" s="1">
        <v>13.7334832455669</v>
      </c>
      <c r="K5" s="1">
        <v>1.79777359971301</v>
      </c>
      <c r="L5" s="1">
        <v>49.274677802036202</v>
      </c>
      <c r="M5" s="1">
        <v>424.476329538117</v>
      </c>
      <c r="N5" s="1">
        <v>16.697953961264702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57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551.01059989967098</v>
      </c>
      <c r="H6" s="1">
        <v>534.20165634950695</v>
      </c>
      <c r="I6" s="1">
        <v>16.808943550164201</v>
      </c>
      <c r="J6" s="1">
        <v>14.826761526607401</v>
      </c>
      <c r="K6" s="1">
        <v>1.98218202355676</v>
      </c>
      <c r="L6" s="1">
        <v>49.2644827261866</v>
      </c>
      <c r="M6" s="1">
        <v>485.86255951447498</v>
      </c>
      <c r="N6" s="1">
        <v>15.883557659009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57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607.19325431926302</v>
      </c>
      <c r="H7" s="1">
        <v>589.57400091521697</v>
      </c>
      <c r="I7" s="1">
        <v>17.619253404045999</v>
      </c>
      <c r="J7" s="1">
        <v>15.4898466768463</v>
      </c>
      <c r="K7" s="1">
        <v>2.1294067271996702</v>
      </c>
      <c r="L7" s="1">
        <v>46.916647207187502</v>
      </c>
      <c r="M7" s="1">
        <v>546.748417631748</v>
      </c>
      <c r="N7" s="1">
        <v>13.528189480327899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57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645.67634662712305</v>
      </c>
      <c r="H8" s="1">
        <v>627.21260145041595</v>
      </c>
      <c r="I8" s="1">
        <v>18.4637451767065</v>
      </c>
      <c r="J8" s="1">
        <v>16.207082368606901</v>
      </c>
      <c r="K8" s="1">
        <v>2.2566628080996098</v>
      </c>
      <c r="L8" s="1">
        <v>41.735894522932199</v>
      </c>
      <c r="M8" s="1">
        <v>591.16195900448895</v>
      </c>
      <c r="N8" s="1">
        <v>12.778493099701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57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650.21990014030598</v>
      </c>
      <c r="H9" s="1">
        <v>631.53311536466094</v>
      </c>
      <c r="I9" s="1">
        <v>18.686784775644998</v>
      </c>
      <c r="J9" s="1">
        <v>16.397275775073801</v>
      </c>
      <c r="K9" s="1">
        <v>2.2895090005712899</v>
      </c>
      <c r="L9" s="1">
        <v>35.188718559770003</v>
      </c>
      <c r="M9" s="1">
        <v>602.27793199760799</v>
      </c>
      <c r="N9" s="1">
        <v>12.7532495829282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57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612.095645937021</v>
      </c>
      <c r="H10" s="1">
        <v>594.28762831988604</v>
      </c>
      <c r="I10" s="1">
        <v>17.808017617134698</v>
      </c>
      <c r="J10" s="1">
        <v>15.6300150933367</v>
      </c>
      <c r="K10" s="1">
        <v>2.17800252379805</v>
      </c>
      <c r="L10" s="1">
        <v>28.470917147444201</v>
      </c>
      <c r="M10" s="1">
        <v>571.10865193595896</v>
      </c>
      <c r="N10" s="1">
        <v>12.5160768536172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57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541.879352490982</v>
      </c>
      <c r="H11" s="1">
        <v>525.86507194582805</v>
      </c>
      <c r="I11" s="1">
        <v>16.0142805451543</v>
      </c>
      <c r="J11" s="1">
        <v>14.063688463924301</v>
      </c>
      <c r="K11" s="1">
        <v>1.95059208122998</v>
      </c>
      <c r="L11" s="1">
        <v>22.326505744165001</v>
      </c>
      <c r="M11" s="1">
        <v>507.715771268217</v>
      </c>
      <c r="N11" s="1">
        <v>11.8370754786001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57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453.54919280681702</v>
      </c>
      <c r="H12" s="1">
        <v>439.90065160176101</v>
      </c>
      <c r="I12" s="1">
        <v>13.6485412050554</v>
      </c>
      <c r="J12" s="1">
        <v>11.9957162880971</v>
      </c>
      <c r="K12" s="1">
        <v>1.65282491695828</v>
      </c>
      <c r="L12" s="1">
        <v>17.1018671789801</v>
      </c>
      <c r="M12" s="1">
        <v>425.710598849051</v>
      </c>
      <c r="N12" s="1">
        <v>10.736726778785499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57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360.813468186774</v>
      </c>
      <c r="H13" s="1">
        <v>349.73297637564798</v>
      </c>
      <c r="I13" s="1">
        <v>11.080491811126601</v>
      </c>
      <c r="J13" s="1">
        <v>9.74829554303696</v>
      </c>
      <c r="K13" s="1">
        <v>1.33219626808966</v>
      </c>
      <c r="L13" s="1">
        <v>12.869876032829699</v>
      </c>
      <c r="M13" s="1">
        <v>338.59898815577498</v>
      </c>
      <c r="N13" s="1">
        <v>9.34460399816993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57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273.38997652331102</v>
      </c>
      <c r="H14" s="1">
        <v>264.79845553774902</v>
      </c>
      <c r="I14" s="1">
        <v>8.5915209855617096</v>
      </c>
      <c r="J14" s="1">
        <v>7.5675371476188298</v>
      </c>
      <c r="K14" s="1">
        <v>1.0239838379428801</v>
      </c>
      <c r="L14" s="1">
        <v>9.5472931480988894</v>
      </c>
      <c r="M14" s="1">
        <v>256.02534988938902</v>
      </c>
      <c r="N14" s="1">
        <v>7.8173334858229797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1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3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57</v>
      </c>
      <c r="B2" s="1" t="s">
        <v>55</v>
      </c>
      <c r="C2" s="1">
        <v>1.5</v>
      </c>
      <c r="D2" s="1" t="s">
        <v>16</v>
      </c>
      <c r="E2" s="1" t="s">
        <v>17</v>
      </c>
      <c r="F2" s="1" t="s">
        <v>18</v>
      </c>
      <c r="G2" s="1">
        <v>726.88445135076995</v>
      </c>
      <c r="H2" s="1">
        <v>701.20746585353504</v>
      </c>
      <c r="I2" s="1">
        <v>25.676985497234799</v>
      </c>
      <c r="J2" s="1">
        <v>22.8703552209357</v>
      </c>
      <c r="K2" s="1">
        <v>2.80663027629911</v>
      </c>
      <c r="L2" s="1">
        <v>107.677031643766</v>
      </c>
      <c r="M2" s="1">
        <v>581.87019468362905</v>
      </c>
      <c r="N2" s="1">
        <v>37.337225023374302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57</v>
      </c>
      <c r="B3" s="1" t="s">
        <v>55</v>
      </c>
      <c r="C3" s="1">
        <v>1.5</v>
      </c>
      <c r="D3" s="1" t="s">
        <v>19</v>
      </c>
      <c r="E3" s="1" t="s">
        <v>20</v>
      </c>
      <c r="F3" s="1" t="s">
        <v>21</v>
      </c>
      <c r="G3" s="1">
        <v>978.86324332001402</v>
      </c>
      <c r="H3" s="1">
        <v>944.55727056144303</v>
      </c>
      <c r="I3" s="1">
        <v>34.305972758570498</v>
      </c>
      <c r="J3" s="1">
        <v>30.501218508454301</v>
      </c>
      <c r="K3" s="1">
        <v>3.80475425011615</v>
      </c>
      <c r="L3" s="1">
        <v>114.75205263538599</v>
      </c>
      <c r="M3" s="1">
        <v>816.96322781414403</v>
      </c>
      <c r="N3" s="1">
        <v>47.147962870483603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57</v>
      </c>
      <c r="B4" s="1" t="s">
        <v>55</v>
      </c>
      <c r="C4" s="1">
        <v>1.5</v>
      </c>
      <c r="D4" s="1" t="s">
        <v>22</v>
      </c>
      <c r="E4" s="1" t="s">
        <v>23</v>
      </c>
      <c r="F4" s="1" t="s">
        <v>24</v>
      </c>
      <c r="G4" s="1">
        <v>1180.3957441955899</v>
      </c>
      <c r="H4" s="1">
        <v>1139.3764127681</v>
      </c>
      <c r="I4" s="1">
        <v>41.019331427495601</v>
      </c>
      <c r="J4" s="1">
        <v>36.396350920296598</v>
      </c>
      <c r="K4" s="1">
        <v>4.6229805071989398</v>
      </c>
      <c r="L4" s="1">
        <v>97.8079460448091</v>
      </c>
      <c r="M4" s="1">
        <v>1029.87533497821</v>
      </c>
      <c r="N4" s="1">
        <v>52.712463172575703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57</v>
      </c>
      <c r="B5" s="1" t="s">
        <v>55</v>
      </c>
      <c r="C5" s="1">
        <v>1.5</v>
      </c>
      <c r="D5" s="1" t="s">
        <v>25</v>
      </c>
      <c r="E5" s="1" t="s">
        <v>26</v>
      </c>
      <c r="F5" s="1" t="s">
        <v>27</v>
      </c>
      <c r="G5" s="1">
        <v>1276.7759757707499</v>
      </c>
      <c r="H5" s="1">
        <v>1233.2150188642599</v>
      </c>
      <c r="I5" s="1">
        <v>43.560956906496301</v>
      </c>
      <c r="J5" s="1">
        <v>38.565574051953497</v>
      </c>
      <c r="K5" s="1">
        <v>4.99538285454285</v>
      </c>
      <c r="L5" s="1">
        <v>69.646148273527103</v>
      </c>
      <c r="M5" s="1">
        <v>1155.7071248832699</v>
      </c>
      <c r="N5" s="1">
        <v>51.422702613959601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57</v>
      </c>
      <c r="B6" s="1" t="s">
        <v>55</v>
      </c>
      <c r="C6" s="1">
        <v>1.5</v>
      </c>
      <c r="D6" s="1" t="s">
        <v>28</v>
      </c>
      <c r="E6" s="1" t="s">
        <v>29</v>
      </c>
      <c r="F6" s="1" t="s">
        <v>30</v>
      </c>
      <c r="G6" s="1">
        <v>1265.2704288714301</v>
      </c>
      <c r="H6" s="1">
        <v>1223.49379132642</v>
      </c>
      <c r="I6" s="1">
        <v>41.776637545011802</v>
      </c>
      <c r="J6" s="1">
        <v>36.890967290365701</v>
      </c>
      <c r="K6" s="1">
        <v>4.8856702546461497</v>
      </c>
      <c r="L6" s="1">
        <v>44.332617220457003</v>
      </c>
      <c r="M6" s="1">
        <v>1177.0215396726701</v>
      </c>
      <c r="N6" s="1">
        <v>43.916271978300202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57</v>
      </c>
      <c r="B7" s="1" t="s">
        <v>55</v>
      </c>
      <c r="C7" s="1">
        <v>1.5</v>
      </c>
      <c r="D7" s="1" t="s">
        <v>31</v>
      </c>
      <c r="E7" s="1" t="s">
        <v>32</v>
      </c>
      <c r="F7" s="1" t="s">
        <v>33</v>
      </c>
      <c r="G7" s="1">
        <v>1177.8475821898601</v>
      </c>
      <c r="H7" s="1">
        <v>1141.0364618106501</v>
      </c>
      <c r="I7" s="1">
        <v>36.811120379202698</v>
      </c>
      <c r="J7" s="1">
        <v>32.3932669396156</v>
      </c>
      <c r="K7" s="1">
        <v>4.4178534395871996</v>
      </c>
      <c r="L7" s="1">
        <v>26.974402058682301</v>
      </c>
      <c r="M7" s="1">
        <v>1118.95293044038</v>
      </c>
      <c r="N7" s="1">
        <v>31.920249690788602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57</v>
      </c>
      <c r="B8" s="1" t="s">
        <v>55</v>
      </c>
      <c r="C8" s="1">
        <v>1.5</v>
      </c>
      <c r="D8" s="1" t="s">
        <v>34</v>
      </c>
      <c r="E8" s="1" t="s">
        <v>35</v>
      </c>
      <c r="F8" s="1" t="s">
        <v>36</v>
      </c>
      <c r="G8" s="1">
        <v>1058.65974749784</v>
      </c>
      <c r="H8" s="1">
        <v>1026.38152302967</v>
      </c>
      <c r="I8" s="1">
        <v>32.278224468178401</v>
      </c>
      <c r="J8" s="1">
        <v>28.3547982557685</v>
      </c>
      <c r="K8" s="1">
        <v>3.9234262124099</v>
      </c>
      <c r="L8" s="1">
        <v>16.514724996154399</v>
      </c>
      <c r="M8" s="1">
        <v>1017.08763957241</v>
      </c>
      <c r="N8" s="1">
        <v>25.057382929275999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57</v>
      </c>
      <c r="B9" s="1" t="s">
        <v>55</v>
      </c>
      <c r="C9" s="1">
        <v>1.5</v>
      </c>
      <c r="D9" s="1" t="s">
        <v>37</v>
      </c>
      <c r="E9" s="1" t="s">
        <v>38</v>
      </c>
      <c r="F9" s="1" t="s">
        <v>39</v>
      </c>
      <c r="G9" s="1">
        <v>914.73913980011298</v>
      </c>
      <c r="H9" s="1">
        <v>886.93640440369404</v>
      </c>
      <c r="I9" s="1">
        <v>27.802735396418701</v>
      </c>
      <c r="J9" s="1">
        <v>24.413435046927699</v>
      </c>
      <c r="K9" s="1">
        <v>3.3893003494910001</v>
      </c>
      <c r="L9" s="1">
        <v>10.494707801095201</v>
      </c>
      <c r="M9" s="1">
        <v>883.18935989408601</v>
      </c>
      <c r="N9" s="1">
        <v>21.055072104931401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57</v>
      </c>
      <c r="B10" s="1" t="s">
        <v>55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753.73208740437303</v>
      </c>
      <c r="H10" s="1">
        <v>730.65850536944197</v>
      </c>
      <c r="I10" s="1">
        <v>23.073582034931501</v>
      </c>
      <c r="J10" s="1">
        <v>20.266383579921101</v>
      </c>
      <c r="K10" s="1">
        <v>2.8071984550103899</v>
      </c>
      <c r="L10" s="1">
        <v>6.9860189311834597</v>
      </c>
      <c r="M10" s="1">
        <v>728.88062533722803</v>
      </c>
      <c r="N10" s="1">
        <v>17.865443135961701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57</v>
      </c>
      <c r="B11" s="1" t="s">
        <v>55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595.34347217842401</v>
      </c>
      <c r="H11" s="1">
        <v>576.88082079771902</v>
      </c>
      <c r="I11" s="1">
        <v>18.4626513807051</v>
      </c>
      <c r="J11" s="1">
        <v>16.227006390800099</v>
      </c>
      <c r="K11" s="1">
        <v>2.2356449899050101</v>
      </c>
      <c r="L11" s="1">
        <v>4.8307325981720197</v>
      </c>
      <c r="M11" s="1">
        <v>575.53707731756299</v>
      </c>
      <c r="N11" s="1">
        <v>14.9756622626889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57</v>
      </c>
      <c r="B12" s="1" t="s">
        <v>55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452.04686001837302</v>
      </c>
      <c r="H12" s="1">
        <v>437.78604771990501</v>
      </c>
      <c r="I12" s="1">
        <v>14.2608122984674</v>
      </c>
      <c r="J12" s="1">
        <v>12.5452656177747</v>
      </c>
      <c r="K12" s="1">
        <v>1.71554668069269</v>
      </c>
      <c r="L12" s="1">
        <v>3.4182539027568799</v>
      </c>
      <c r="M12" s="1">
        <v>436.34633487562701</v>
      </c>
      <c r="N12" s="1">
        <v>12.282271239988599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57</v>
      </c>
      <c r="B13" s="1" t="s">
        <v>55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330.54451644720098</v>
      </c>
      <c r="H13" s="1">
        <v>319.89887346277197</v>
      </c>
      <c r="I13" s="1">
        <v>10.645642984429101</v>
      </c>
      <c r="J13" s="1">
        <v>9.3752395953661605</v>
      </c>
      <c r="K13" s="1">
        <v>1.2704033890629001</v>
      </c>
      <c r="L13" s="1">
        <v>2.4417443363324902</v>
      </c>
      <c r="M13" s="1">
        <v>318.28996321987597</v>
      </c>
      <c r="N13" s="1">
        <v>9.8128088909931108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57</v>
      </c>
      <c r="B14" s="1" t="s">
        <v>55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232.481097957814</v>
      </c>
      <c r="H14" s="1">
        <v>224.80715118587801</v>
      </c>
      <c r="I14" s="1">
        <v>7.6739467719360501</v>
      </c>
      <c r="J14" s="1">
        <v>6.7668769007062597</v>
      </c>
      <c r="K14" s="1">
        <v>0.90706987122979599</v>
      </c>
      <c r="L14" s="1">
        <v>1.74250292757514</v>
      </c>
      <c r="M14" s="1">
        <v>223.11958154780601</v>
      </c>
      <c r="N14" s="1">
        <v>7.6190134824326003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A15" sqref="A15:XFD15"/>
    </sheetView>
  </sheetViews>
  <sheetFormatPr defaultRowHeight="14.5" x14ac:dyDescent="0.35"/>
  <cols>
    <col min="1" max="1" width="11.7265625" customWidth="1"/>
    <col min="2" max="2" width="37.7265625" customWidth="1"/>
    <col min="3" max="3" width="31.7265625" customWidth="1"/>
    <col min="4" max="4" width="15.7265625" customWidth="1"/>
    <col min="5" max="6" width="14.7265625" customWidth="1"/>
    <col min="7" max="7" width="18.7265625" customWidth="1"/>
    <col min="8" max="8" width="24.7265625" customWidth="1"/>
    <col min="9" max="9" width="19.7265625" customWidth="1"/>
    <col min="10" max="10" width="28.7265625" customWidth="1"/>
    <col min="11" max="11" width="15.7265625" customWidth="1"/>
    <col min="12" max="12" width="23.7265625" customWidth="1"/>
    <col min="13" max="13" width="24.7265625" customWidth="1"/>
    <col min="14" max="14" width="25.72656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1" t="s">
        <v>58</v>
      </c>
      <c r="B2" s="1" t="s">
        <v>15</v>
      </c>
      <c r="C2" s="1">
        <v>1.5</v>
      </c>
      <c r="D2" s="1" t="s">
        <v>16</v>
      </c>
      <c r="E2" s="1" t="s">
        <v>17</v>
      </c>
      <c r="F2" s="1" t="s">
        <v>18</v>
      </c>
      <c r="G2" s="1">
        <v>21.745522692635902</v>
      </c>
      <c r="H2" s="1">
        <v>20.9849436395595</v>
      </c>
      <c r="I2" s="1">
        <v>0.76057905307645102</v>
      </c>
      <c r="J2" s="1">
        <v>0.67638799770858604</v>
      </c>
      <c r="K2" s="1">
        <v>8.4191055367864906E-2</v>
      </c>
      <c r="L2" s="1">
        <v>2.6972553748164101</v>
      </c>
      <c r="M2" s="1">
        <v>17.9965228161536</v>
      </c>
      <c r="N2" s="1">
        <v>1.0517445016659099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1" t="s">
        <v>58</v>
      </c>
      <c r="B3" s="1" t="s">
        <v>15</v>
      </c>
      <c r="C3" s="1">
        <v>1.5</v>
      </c>
      <c r="D3" s="1" t="s">
        <v>19</v>
      </c>
      <c r="E3" s="1" t="s">
        <v>20</v>
      </c>
      <c r="F3" s="1" t="s">
        <v>21</v>
      </c>
      <c r="G3" s="1">
        <v>23.564319077368499</v>
      </c>
      <c r="H3" s="1">
        <v>22.7669497079475</v>
      </c>
      <c r="I3" s="1">
        <v>0.79736936942104197</v>
      </c>
      <c r="J3" s="1">
        <v>0.70788116220818098</v>
      </c>
      <c r="K3" s="1">
        <v>8.9488207212861298E-2</v>
      </c>
      <c r="L3" s="1">
        <v>2.78146975795371</v>
      </c>
      <c r="M3" s="1">
        <v>19.755793025740299</v>
      </c>
      <c r="N3" s="1">
        <v>1.02705629367451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1" t="s">
        <v>58</v>
      </c>
      <c r="B4" s="1" t="s">
        <v>15</v>
      </c>
      <c r="C4" s="1">
        <v>1.5</v>
      </c>
      <c r="D4" s="1" t="s">
        <v>22</v>
      </c>
      <c r="E4" s="1" t="s">
        <v>23</v>
      </c>
      <c r="F4" s="1" t="s">
        <v>24</v>
      </c>
      <c r="G4" s="1">
        <v>26.0539113944143</v>
      </c>
      <c r="H4" s="1">
        <v>25.200613050758399</v>
      </c>
      <c r="I4" s="1">
        <v>0.85329834365583301</v>
      </c>
      <c r="J4" s="1">
        <v>0.75611253018359903</v>
      </c>
      <c r="K4" s="1">
        <v>9.7185813472233595E-2</v>
      </c>
      <c r="L4" s="1">
        <v>2.8692888009816802</v>
      </c>
      <c r="M4" s="1">
        <v>22.171890250621299</v>
      </c>
      <c r="N4" s="1">
        <v>1.01273234281132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1" t="s">
        <v>58</v>
      </c>
      <c r="B5" s="1" t="s">
        <v>15</v>
      </c>
      <c r="C5" s="1">
        <v>1.5</v>
      </c>
      <c r="D5" s="1" t="s">
        <v>25</v>
      </c>
      <c r="E5" s="1" t="s">
        <v>26</v>
      </c>
      <c r="F5" s="1" t="s">
        <v>27</v>
      </c>
      <c r="G5" s="1">
        <v>29.164457560044699</v>
      </c>
      <c r="H5" s="1">
        <v>28.240894219393699</v>
      </c>
      <c r="I5" s="1">
        <v>0.92356334065093804</v>
      </c>
      <c r="J5" s="1">
        <v>0.81665906316552594</v>
      </c>
      <c r="K5" s="1">
        <v>0.10690427748541199</v>
      </c>
      <c r="L5" s="1">
        <v>2.9301096809932301</v>
      </c>
      <c r="M5" s="1">
        <v>25.241407108312199</v>
      </c>
      <c r="N5" s="1">
        <v>0.99294077073923104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" t="s">
        <v>58</v>
      </c>
      <c r="B6" s="1" t="s">
        <v>15</v>
      </c>
      <c r="C6" s="1">
        <v>1.5</v>
      </c>
      <c r="D6" s="1" t="s">
        <v>28</v>
      </c>
      <c r="E6" s="1" t="s">
        <v>29</v>
      </c>
      <c r="F6" s="1" t="s">
        <v>30</v>
      </c>
      <c r="G6" s="1">
        <v>32.765744295322399</v>
      </c>
      <c r="H6" s="1">
        <v>31.7662035490291</v>
      </c>
      <c r="I6" s="1">
        <v>0.99954074629321299</v>
      </c>
      <c r="J6" s="1">
        <v>0.88167065569518999</v>
      </c>
      <c r="K6" s="1">
        <v>0.117870090598024</v>
      </c>
      <c r="L6" s="1">
        <v>2.9295034326770999</v>
      </c>
      <c r="M6" s="1">
        <v>28.891728018700199</v>
      </c>
      <c r="N6" s="1">
        <v>0.94451284394503698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35">
      <c r="A7" s="1" t="s">
        <v>58</v>
      </c>
      <c r="B7" s="1" t="s">
        <v>15</v>
      </c>
      <c r="C7" s="1">
        <v>1.5</v>
      </c>
      <c r="D7" s="1" t="s">
        <v>31</v>
      </c>
      <c r="E7" s="1" t="s">
        <v>32</v>
      </c>
      <c r="F7" s="1" t="s">
        <v>33</v>
      </c>
      <c r="G7" s="1">
        <v>36.106635539302097</v>
      </c>
      <c r="H7" s="1">
        <v>35.058909866118</v>
      </c>
      <c r="I7" s="1">
        <v>1.0477256731841</v>
      </c>
      <c r="J7" s="1">
        <v>0.92110089257758099</v>
      </c>
      <c r="K7" s="1">
        <v>0.12662478060652199</v>
      </c>
      <c r="L7" s="1">
        <v>2.78988982401511</v>
      </c>
      <c r="M7" s="1">
        <v>32.512294408230801</v>
      </c>
      <c r="N7" s="1">
        <v>0.80445130705616796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35">
      <c r="A8" s="1" t="s">
        <v>58</v>
      </c>
      <c r="B8" s="1" t="s">
        <v>15</v>
      </c>
      <c r="C8" s="1">
        <v>1.5</v>
      </c>
      <c r="D8" s="1" t="s">
        <v>34</v>
      </c>
      <c r="E8" s="1" t="s">
        <v>35</v>
      </c>
      <c r="F8" s="1" t="s">
        <v>36</v>
      </c>
      <c r="G8" s="1">
        <v>38.395025567519703</v>
      </c>
      <c r="H8" s="1">
        <v>37.297082345911797</v>
      </c>
      <c r="I8" s="1">
        <v>1.0979432216079199</v>
      </c>
      <c r="J8" s="1">
        <v>0.96375118148306405</v>
      </c>
      <c r="K8" s="1">
        <v>0.134192040124853</v>
      </c>
      <c r="L8" s="1">
        <v>2.4818173155361101</v>
      </c>
      <c r="M8" s="1">
        <v>35.153337502744698</v>
      </c>
      <c r="N8" s="1">
        <v>0.75987074923890696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35">
      <c r="A9" s="1" t="s">
        <v>58</v>
      </c>
      <c r="B9" s="1" t="s">
        <v>15</v>
      </c>
      <c r="C9" s="1">
        <v>1.5</v>
      </c>
      <c r="D9" s="1" t="s">
        <v>37</v>
      </c>
      <c r="E9" s="1" t="s">
        <v>38</v>
      </c>
      <c r="F9" s="1" t="s">
        <v>39</v>
      </c>
      <c r="G9" s="1">
        <v>38.665207144121297</v>
      </c>
      <c r="H9" s="1">
        <v>37.5540009136568</v>
      </c>
      <c r="I9" s="1">
        <v>1.1112062304645201</v>
      </c>
      <c r="J9" s="1">
        <v>0.97506099752668496</v>
      </c>
      <c r="K9" s="1">
        <v>0.13614523293783701</v>
      </c>
      <c r="L9" s="1">
        <v>2.09249069731041</v>
      </c>
      <c r="M9" s="1">
        <v>35.814346798668502</v>
      </c>
      <c r="N9" s="1">
        <v>0.75836964814240804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A10" s="1" t="s">
        <v>58</v>
      </c>
      <c r="B10" s="1" t="s">
        <v>15</v>
      </c>
      <c r="C10" s="1">
        <v>1.5</v>
      </c>
      <c r="D10" s="1" t="s">
        <v>40</v>
      </c>
      <c r="E10" s="1" t="s">
        <v>41</v>
      </c>
      <c r="F10" s="1" t="s">
        <v>42</v>
      </c>
      <c r="G10" s="1">
        <v>36.3981553579993</v>
      </c>
      <c r="H10" s="1">
        <v>35.339204855493698</v>
      </c>
      <c r="I10" s="1">
        <v>1.0589505025055299</v>
      </c>
      <c r="J10" s="1">
        <v>0.92943598176432196</v>
      </c>
      <c r="K10" s="1">
        <v>0.129514520741212</v>
      </c>
      <c r="L10" s="1">
        <v>1.69301786803434</v>
      </c>
      <c r="M10" s="1">
        <v>33.960871274685402</v>
      </c>
      <c r="N10" s="1">
        <v>0.74426621527951897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A11" s="1" t="s">
        <v>58</v>
      </c>
      <c r="B11" s="1" t="s">
        <v>15</v>
      </c>
      <c r="C11" s="1">
        <v>1.5</v>
      </c>
      <c r="D11" s="1" t="s">
        <v>43</v>
      </c>
      <c r="E11" s="1" t="s">
        <v>44</v>
      </c>
      <c r="F11" s="1" t="s">
        <v>45</v>
      </c>
      <c r="G11" s="1">
        <v>32.222756342377501</v>
      </c>
      <c r="H11" s="1">
        <v>31.270470085975901</v>
      </c>
      <c r="I11" s="1">
        <v>0.95228625640164</v>
      </c>
      <c r="J11" s="1">
        <v>0.83629465593206698</v>
      </c>
      <c r="K11" s="1">
        <v>0.11599160046957301</v>
      </c>
      <c r="L11" s="1">
        <v>1.32764157051526</v>
      </c>
      <c r="M11" s="1">
        <v>30.191225248853399</v>
      </c>
      <c r="N11" s="1">
        <v>0.70388952300892804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35">
      <c r="A12" s="1" t="s">
        <v>58</v>
      </c>
      <c r="B12" s="1" t="s">
        <v>15</v>
      </c>
      <c r="C12" s="1">
        <v>1.5</v>
      </c>
      <c r="D12" s="1" t="s">
        <v>46</v>
      </c>
      <c r="E12" s="1" t="s">
        <v>47</v>
      </c>
      <c r="F12" s="1" t="s">
        <v>48</v>
      </c>
      <c r="G12" s="1">
        <v>26.970219592080301</v>
      </c>
      <c r="H12" s="1">
        <v>26.1586115917797</v>
      </c>
      <c r="I12" s="1">
        <v>0.81160800030061997</v>
      </c>
      <c r="J12" s="1">
        <v>0.71332306965889902</v>
      </c>
      <c r="K12" s="1">
        <v>9.8284930641721002E-2</v>
      </c>
      <c r="L12" s="1">
        <v>1.0169593961732399</v>
      </c>
      <c r="M12" s="1">
        <v>25.314802706583801</v>
      </c>
      <c r="N12" s="1">
        <v>0.63845748932322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5">
      <c r="A13" s="1" t="s">
        <v>58</v>
      </c>
      <c r="B13" s="1" t="s">
        <v>15</v>
      </c>
      <c r="C13" s="1">
        <v>1.5</v>
      </c>
      <c r="D13" s="1" t="s">
        <v>49</v>
      </c>
      <c r="E13" s="1" t="s">
        <v>50</v>
      </c>
      <c r="F13" s="1" t="s">
        <v>51</v>
      </c>
      <c r="G13" s="1">
        <v>21.455706730630801</v>
      </c>
      <c r="H13" s="1">
        <v>20.7968073166887</v>
      </c>
      <c r="I13" s="1">
        <v>0.65889941394211804</v>
      </c>
      <c r="J13" s="1">
        <v>0.57968060711815395</v>
      </c>
      <c r="K13" s="1">
        <v>7.9218806823963997E-2</v>
      </c>
      <c r="L13" s="1">
        <v>0.76530481860235999</v>
      </c>
      <c r="M13" s="1">
        <v>20.134726748609001</v>
      </c>
      <c r="N13" s="1">
        <v>0.55567516341942103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5">
      <c r="A14" s="1" t="s">
        <v>58</v>
      </c>
      <c r="B14" s="1" t="s">
        <v>15</v>
      </c>
      <c r="C14" s="1">
        <v>1.5</v>
      </c>
      <c r="D14" s="1" t="s">
        <v>52</v>
      </c>
      <c r="E14" s="1" t="s">
        <v>53</v>
      </c>
      <c r="F14" s="1" t="s">
        <v>54</v>
      </c>
      <c r="G14" s="1">
        <v>16.2570848279471</v>
      </c>
      <c r="H14" s="1">
        <v>15.746191607794801</v>
      </c>
      <c r="I14" s="1">
        <v>0.51089322015233196</v>
      </c>
      <c r="J14" s="1">
        <v>0.45000220897634302</v>
      </c>
      <c r="K14" s="1">
        <v>6.0891011175989197E-2</v>
      </c>
      <c r="L14" s="1">
        <v>0.56772803655692095</v>
      </c>
      <c r="M14" s="1">
        <v>15.2245004889627</v>
      </c>
      <c r="N14" s="1">
        <v>0.46485630242753101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46</vt:i4>
      </vt:variant>
    </vt:vector>
  </HeadingPairs>
  <TitlesOfParts>
    <vt:vector size="46" baseType="lpstr">
      <vt:lpstr>Innehåll</vt:lpstr>
      <vt:lpstr>Parametrar</vt:lpstr>
      <vt:lpstr>Riket_Scenario1(1.5)</vt:lpstr>
      <vt:lpstr>Riket_Scenario2(1.5)</vt:lpstr>
      <vt:lpstr>Bleking_Scenario1(1.5)</vt:lpstr>
      <vt:lpstr>Bleking_Scenario2(1.5)</vt:lpstr>
      <vt:lpstr>Dalarna_Scenario1(1.5)</vt:lpstr>
      <vt:lpstr>Dalarna_Scenario2(1.5)</vt:lpstr>
      <vt:lpstr>Gotland_Scenario1(1.5)</vt:lpstr>
      <vt:lpstr>Gotland_Scenario2(1.5)</vt:lpstr>
      <vt:lpstr>Gävlebo_Scenario1(1.5)</vt:lpstr>
      <vt:lpstr>Gävlebo_Scenario2(1.5)</vt:lpstr>
      <vt:lpstr>Halland_Scenario1(1.5)</vt:lpstr>
      <vt:lpstr>Halland_Scenario2(1.5)</vt:lpstr>
      <vt:lpstr>Jämtlan_Scenario1(1.5)</vt:lpstr>
      <vt:lpstr>Jämtlan_Scenario2(1.5)</vt:lpstr>
      <vt:lpstr>Jönköpi_Scenario1(1.5)</vt:lpstr>
      <vt:lpstr>Jönköpi_Scenario2(1.5)</vt:lpstr>
      <vt:lpstr>Kalmar_Scenario1(1.5)</vt:lpstr>
      <vt:lpstr>Kalmar_Scenario2(1.5)</vt:lpstr>
      <vt:lpstr>Kronobe_Scenario1(1.5)</vt:lpstr>
      <vt:lpstr>Kronobe_Scenario2(1.5)</vt:lpstr>
      <vt:lpstr>Norrbot_Scenario1(1.5)</vt:lpstr>
      <vt:lpstr>Norrbot_Scenario2(1.5)</vt:lpstr>
      <vt:lpstr>Skåne_Scenario1(1.5)</vt:lpstr>
      <vt:lpstr>Skåne_Scenario2(1.5)</vt:lpstr>
      <vt:lpstr>Stockho_Scenario1(1.5)</vt:lpstr>
      <vt:lpstr>Stockho_Scenario2(1.5)</vt:lpstr>
      <vt:lpstr>Sörmlan_Scenario1(1.5)</vt:lpstr>
      <vt:lpstr>Sörmlan_Scenario2(1.5)</vt:lpstr>
      <vt:lpstr>Uppsala_Scenario1(1.5)</vt:lpstr>
      <vt:lpstr>Uppsala_Scenario2(1.5)</vt:lpstr>
      <vt:lpstr>Värmlan_Scenario1(1.5)</vt:lpstr>
      <vt:lpstr>Värmlan_Scenario2(1.5)</vt:lpstr>
      <vt:lpstr>Västerb_Scenario1(1.5)</vt:lpstr>
      <vt:lpstr>Västerb_Scenario2(1.5)</vt:lpstr>
      <vt:lpstr>Västern_Scenario1(1.5)</vt:lpstr>
      <vt:lpstr>Västern_Scenario2(1.5)</vt:lpstr>
      <vt:lpstr>Västman_Scenario1(1.5)</vt:lpstr>
      <vt:lpstr>Västman_Scenario2(1.5)</vt:lpstr>
      <vt:lpstr>Västrag_Scenario1(1.5)</vt:lpstr>
      <vt:lpstr>Västrag_Scenario2(1.5)</vt:lpstr>
      <vt:lpstr>Örebro_Scenario1(1.5)</vt:lpstr>
      <vt:lpstr>Örebro_Scenario2(1.5)</vt:lpstr>
      <vt:lpstr>Östergö_Scenario1(1.5)</vt:lpstr>
      <vt:lpstr>Östergö_Scenario2(1.5)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Detaljerad utdata mars 2021</dc:title>
  <dc:creator>Folkhälsomyndigheten</dc:creator>
  <cp:lastModifiedBy>Catharina Ekdahl</cp:lastModifiedBy>
  <dcterms:created xsi:type="dcterms:W3CDTF">2021-03-03T20:47:03Z</dcterms:created>
  <dcterms:modified xsi:type="dcterms:W3CDTF">2021-03-04T12:24:34Z</dcterms:modified>
</cp:coreProperties>
</file>